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kultmalaysia.sharepoint.com/sites/SAP/Shared Documents/SALES ADMIN &amp; PLANNING/Sales Report/Daily Sales Report/PRICE LIST/2023/"/>
    </mc:Choice>
  </mc:AlternateContent>
  <xr:revisionPtr revIDLastSave="241" documentId="8_{F4E12771-1328-41B0-8999-4CFBB496BBB4}" xr6:coauthVersionLast="47" xr6:coauthVersionMax="47" xr10:uidLastSave="{8D5748EF-6AD5-4CFC-B3EC-AE258C8DC28A}"/>
  <bookViews>
    <workbookView xWindow="-108" yWindow="-108" windowWidth="23256" windowHeight="12576" xr2:uid="{4EF3D979-62EB-4261-8F62-C4100F80DB60}"/>
  </bookViews>
  <sheets>
    <sheet name="01.Jan.2023(New Price)" sheetId="7" r:id="rId1"/>
    <sheet name="Current" sheetId="6" r:id="rId2"/>
  </sheets>
  <definedNames>
    <definedName name="_xlnm.Print_Area" localSheetId="0">'01.Jan.2023(New Price)'!$A$1:$M$37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7" l="1"/>
  <c r="K31" i="7"/>
  <c r="L31" i="7"/>
  <c r="M31" i="7"/>
  <c r="M30" i="7"/>
  <c r="L30" i="7"/>
  <c r="K30" i="7"/>
  <c r="J30" i="7"/>
  <c r="M29" i="7"/>
  <c r="L29" i="7"/>
  <c r="K29" i="7"/>
  <c r="J29" i="7"/>
  <c r="M28" i="7"/>
  <c r="L28" i="7"/>
  <c r="K28" i="7"/>
  <c r="J28" i="7"/>
  <c r="F36" i="7" l="1"/>
  <c r="I36" i="7"/>
  <c r="H36" i="7"/>
  <c r="G36" i="7"/>
  <c r="G32" i="7" l="1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F32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M17" i="7"/>
  <c r="L17" i="7"/>
  <c r="K17" i="7"/>
  <c r="J17" i="7"/>
  <c r="M16" i="7"/>
  <c r="L16" i="7"/>
  <c r="K16" i="7"/>
  <c r="J16" i="7"/>
  <c r="M15" i="7"/>
  <c r="L15" i="7"/>
  <c r="K15" i="7"/>
  <c r="J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M7" i="7"/>
  <c r="L7" i="7"/>
  <c r="K7" i="7"/>
  <c r="J7" i="7"/>
  <c r="M6" i="7"/>
  <c r="L6" i="7"/>
  <c r="K6" i="7"/>
  <c r="J6" i="7"/>
  <c r="M5" i="7"/>
  <c r="L5" i="7"/>
  <c r="K5" i="7"/>
  <c r="J5" i="7"/>
  <c r="J33" i="6"/>
  <c r="K33" i="6"/>
  <c r="L33" i="6"/>
  <c r="M33" i="6"/>
  <c r="J28" i="6"/>
  <c r="K28" i="6"/>
  <c r="L28" i="6"/>
  <c r="M28" i="6"/>
  <c r="J29" i="6"/>
  <c r="K29" i="6"/>
  <c r="L29" i="6"/>
  <c r="M29" i="6"/>
  <c r="J30" i="6"/>
  <c r="K30" i="6"/>
  <c r="L30" i="6"/>
  <c r="M30" i="6"/>
  <c r="J31" i="6"/>
  <c r="K31" i="6"/>
  <c r="L31" i="6"/>
  <c r="M31" i="6"/>
  <c r="J32" i="6"/>
  <c r="K32" i="6"/>
  <c r="L32" i="6"/>
  <c r="M32" i="6"/>
  <c r="M27" i="6"/>
  <c r="K27" i="6"/>
  <c r="L12" i="6" l="1"/>
  <c r="L27" i="6" l="1"/>
  <c r="J27" i="6"/>
  <c r="K22" i="6"/>
  <c r="F34" i="6" l="1"/>
  <c r="G34" i="6"/>
  <c r="H34" i="6"/>
  <c r="I34" i="6"/>
  <c r="F35" i="6"/>
  <c r="G35" i="6"/>
  <c r="H35" i="6"/>
  <c r="I35" i="6"/>
  <c r="F36" i="6"/>
  <c r="G36" i="6"/>
  <c r="H36" i="6"/>
  <c r="I36" i="6"/>
  <c r="F37" i="6"/>
  <c r="G37" i="6"/>
  <c r="H37" i="6"/>
  <c r="I37" i="6"/>
  <c r="M26" i="6"/>
  <c r="L26" i="6"/>
  <c r="K26" i="6"/>
  <c r="J26" i="6"/>
  <c r="J5" i="6"/>
  <c r="K5" i="6"/>
  <c r="L5" i="6"/>
  <c r="M5" i="6"/>
  <c r="J6" i="6"/>
  <c r="K6" i="6"/>
  <c r="L6" i="6"/>
  <c r="M6" i="6"/>
  <c r="J7" i="6"/>
  <c r="K7" i="6"/>
  <c r="L7" i="6"/>
  <c r="M7" i="6"/>
  <c r="J8" i="6"/>
  <c r="K8" i="6"/>
  <c r="L8" i="6"/>
  <c r="M8" i="6"/>
  <c r="J9" i="6"/>
  <c r="K9" i="6"/>
  <c r="L9" i="6"/>
  <c r="M9" i="6"/>
  <c r="J10" i="6"/>
  <c r="K10" i="6"/>
  <c r="L10" i="6"/>
  <c r="M10" i="6"/>
  <c r="J11" i="6"/>
  <c r="K11" i="6"/>
  <c r="L11" i="6"/>
  <c r="M11" i="6"/>
  <c r="J12" i="6"/>
  <c r="K12" i="6"/>
  <c r="M12" i="6"/>
  <c r="J13" i="6"/>
  <c r="K13" i="6"/>
  <c r="L13" i="6"/>
  <c r="M13" i="6"/>
  <c r="J14" i="6"/>
  <c r="K14" i="6"/>
  <c r="L14" i="6"/>
  <c r="M14" i="6"/>
  <c r="J15" i="6"/>
  <c r="K15" i="6"/>
  <c r="L15" i="6"/>
  <c r="M15" i="6"/>
  <c r="J16" i="6"/>
  <c r="K16" i="6"/>
  <c r="L16" i="6"/>
  <c r="M16" i="6"/>
  <c r="J17" i="6"/>
  <c r="K17" i="6"/>
  <c r="L17" i="6"/>
  <c r="M17" i="6"/>
  <c r="J18" i="6"/>
  <c r="K18" i="6"/>
  <c r="L18" i="6"/>
  <c r="M18" i="6"/>
  <c r="J19" i="6"/>
  <c r="K19" i="6"/>
  <c r="L19" i="6"/>
  <c r="M19" i="6"/>
  <c r="J20" i="6"/>
  <c r="K20" i="6"/>
  <c r="L20" i="6"/>
  <c r="M20" i="6"/>
  <c r="J21" i="6"/>
  <c r="K21" i="6"/>
  <c r="L21" i="6"/>
  <c r="M21" i="6"/>
  <c r="J22" i="6"/>
  <c r="L22" i="6"/>
  <c r="M22" i="6"/>
  <c r="J23" i="6"/>
  <c r="K23" i="6"/>
  <c r="L23" i="6"/>
  <c r="M23" i="6"/>
  <c r="J24" i="6"/>
  <c r="K24" i="6"/>
  <c r="L24" i="6"/>
  <c r="M24" i="6"/>
  <c r="J25" i="6"/>
  <c r="K25" i="6"/>
  <c r="L25" i="6"/>
  <c r="M25" i="6"/>
  <c r="M4" i="6"/>
  <c r="L4" i="6"/>
  <c r="K4" i="6"/>
  <c r="J4" i="6"/>
</calcChain>
</file>

<file path=xl/sharedStrings.xml><?xml version="1.0" encoding="utf-8"?>
<sst xmlns="http://schemas.openxmlformats.org/spreadsheetml/2006/main" count="232" uniqueCount="82">
  <si>
    <t>New Cost Price List (From 1st Jan 2023)</t>
  </si>
  <si>
    <t>Last Update</t>
    <phoneticPr fontId="1"/>
  </si>
  <si>
    <t>NO</t>
  </si>
  <si>
    <t>CODE</t>
  </si>
  <si>
    <t>FOR</t>
  </si>
  <si>
    <t>AREA</t>
    <phoneticPr fontId="1"/>
  </si>
  <si>
    <t>Bottle</t>
    <phoneticPr fontId="1"/>
  </si>
  <si>
    <t>Pack</t>
    <phoneticPr fontId="1"/>
  </si>
  <si>
    <t>Ace</t>
    <phoneticPr fontId="1"/>
  </si>
  <si>
    <t>Ace DP</t>
    <phoneticPr fontId="1"/>
  </si>
  <si>
    <t>Light</t>
    <phoneticPr fontId="1"/>
  </si>
  <si>
    <t>Light DP</t>
    <phoneticPr fontId="1"/>
  </si>
  <si>
    <t>WSM</t>
  </si>
  <si>
    <t>Hyper/Super</t>
  </si>
  <si>
    <t>WM</t>
  </si>
  <si>
    <t>WGT</t>
  </si>
  <si>
    <t>General trade</t>
  </si>
  <si>
    <t>WHD</t>
  </si>
  <si>
    <t>HD</t>
  </si>
  <si>
    <t>WST</t>
  </si>
  <si>
    <t>Staff purchase</t>
  </si>
  <si>
    <t>WVR</t>
  </si>
  <si>
    <t>Visitor</t>
  </si>
  <si>
    <t>WPM</t>
  </si>
  <si>
    <t>Patient meal</t>
  </si>
  <si>
    <t>ESM</t>
  </si>
  <si>
    <t>EM</t>
  </si>
  <si>
    <t>EGT</t>
  </si>
  <si>
    <t>EHD</t>
  </si>
  <si>
    <t>EST</t>
  </si>
  <si>
    <t>EVR</t>
  </si>
  <si>
    <t>TKH</t>
  </si>
  <si>
    <t>Tan Kang Hai (Damaged)</t>
  </si>
  <si>
    <t>For Damaged bottle</t>
  </si>
  <si>
    <t>EPM</t>
  </si>
  <si>
    <t>KPK</t>
  </si>
  <si>
    <t>School</t>
    <phoneticPr fontId="1"/>
  </si>
  <si>
    <t>RWK</t>
  </si>
  <si>
    <t>Rohm Wako</t>
  </si>
  <si>
    <t>ESK</t>
  </si>
  <si>
    <t>School (EM)</t>
    <phoneticPr fontId="1"/>
  </si>
  <si>
    <t>WHT</t>
  </si>
  <si>
    <t>Hotel</t>
    <phoneticPr fontId="1"/>
  </si>
  <si>
    <t>WM</t>
    <phoneticPr fontId="1"/>
  </si>
  <si>
    <t>EHT</t>
  </si>
  <si>
    <t>EM</t>
    <phoneticPr fontId="1"/>
  </si>
  <si>
    <t>WGTO</t>
    <phoneticPr fontId="1"/>
  </si>
  <si>
    <t>RIZQ EDUCARE</t>
    <phoneticPr fontId="1"/>
  </si>
  <si>
    <t>DFZA</t>
  </si>
  <si>
    <t>Langkawi</t>
    <phoneticPr fontId="1"/>
  </si>
  <si>
    <t>TAIYO</t>
  </si>
  <si>
    <t>Taiyo Yuden</t>
  </si>
  <si>
    <t>WFP</t>
  </si>
  <si>
    <t>Food Panda</t>
  </si>
  <si>
    <t>EFP</t>
  </si>
  <si>
    <t>WEV</t>
  </si>
  <si>
    <t>PREVENT</t>
  </si>
  <si>
    <t>EEV</t>
  </si>
  <si>
    <t>WLK</t>
  </si>
  <si>
    <t>PRLANGKAWI EVENT</t>
  </si>
  <si>
    <t>Selling Price</t>
  </si>
  <si>
    <t>Home Delivery</t>
    <phoneticPr fontId="1"/>
  </si>
  <si>
    <t>Store Sales</t>
    <phoneticPr fontId="1"/>
  </si>
  <si>
    <t>Store Sales(Langkawi)</t>
  </si>
  <si>
    <t>Langkawi</t>
  </si>
  <si>
    <t>Price List (Current)</t>
  </si>
  <si>
    <t>DEFAULT(WM)</t>
  </si>
  <si>
    <t>Default</t>
  </si>
  <si>
    <t>DEFAULT(EM)</t>
  </si>
  <si>
    <t>SSK</t>
  </si>
  <si>
    <t>Sushi King</t>
  </si>
  <si>
    <t>Tan Kang Hai</t>
  </si>
  <si>
    <t>for Damaged Bottle</t>
  </si>
  <si>
    <t>WEC</t>
    <phoneticPr fontId="1"/>
  </si>
  <si>
    <t>Honest Bee</t>
  </si>
  <si>
    <t>WYL</t>
  </si>
  <si>
    <t>EYL</t>
  </si>
  <si>
    <t>BCH</t>
  </si>
  <si>
    <t>Billion Commitment Sibu</t>
  </si>
  <si>
    <t>Sales Price</t>
    <phoneticPr fontId="1"/>
  </si>
  <si>
    <t>WFB</t>
  </si>
  <si>
    <t>FOOTBALL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</si>
</sst>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0_);_(* \(#,##0.000\);_(* &quot;-&quot;??_);_(@_)"/>
    <numFmt numFmtId="165" formatCode="_-* #,##0.0000_-;\-* #,##0.0000_-;_-* &quot;-&quot;??_-;_-@_-"/>
    <numFmt numFmtId="166" formatCode="0.000"/>
  </numFmts>
  <fonts count="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0" fontId="3" fillId="4" borderId="30" xfId="0" applyFont="1" applyFill="1" applyBorder="1">
      <alignment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right" vertical="center"/>
    </xf>
    <xf numFmtId="164" fontId="3" fillId="4" borderId="31" xfId="0" applyNumberFormat="1" applyFont="1" applyFill="1" applyBorder="1" applyAlignment="1">
      <alignment horizontal="right" vertical="center"/>
    </xf>
    <xf numFmtId="164" fontId="3" fillId="4" borderId="32" xfId="0" applyNumberFormat="1" applyFont="1" applyFill="1" applyBorder="1" applyAlignment="1">
      <alignment horizontal="right" vertical="center"/>
    </xf>
    <xf numFmtId="164" fontId="3" fillId="4" borderId="36" xfId="0" applyNumberFormat="1" applyFont="1" applyFill="1" applyBorder="1" applyAlignment="1">
      <alignment horizontal="right" vertical="center"/>
    </xf>
    <xf numFmtId="0" fontId="3" fillId="4" borderId="9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3" xfId="0" applyNumberFormat="1" applyFont="1" applyFill="1" applyBorder="1" applyAlignment="1">
      <alignment horizontal="right" vertical="center"/>
    </xf>
    <xf numFmtId="164" fontId="3" fillId="4" borderId="37" xfId="0" applyNumberFormat="1" applyFont="1" applyFill="1" applyBorder="1" applyAlignment="1">
      <alignment horizontal="right" vertical="center"/>
    </xf>
    <xf numFmtId="0" fontId="3" fillId="4" borderId="10" xfId="0" applyFont="1" applyFill="1" applyBorder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4" fontId="3" fillId="4" borderId="34" xfId="0" applyNumberFormat="1" applyFont="1" applyFill="1" applyBorder="1" applyAlignment="1">
      <alignment horizontal="right" vertical="center"/>
    </xf>
    <xf numFmtId="164" fontId="3" fillId="4" borderId="38" xfId="0" applyNumberFormat="1" applyFont="1" applyFill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right" vertical="center"/>
    </xf>
    <xf numFmtId="164" fontId="3" fillId="0" borderId="42" xfId="0" applyNumberFormat="1" applyFont="1" applyBorder="1" applyAlignment="1">
      <alignment horizontal="right" vertical="center"/>
    </xf>
    <xf numFmtId="164" fontId="3" fillId="0" borderId="43" xfId="0" applyNumberFormat="1" applyFont="1" applyBorder="1" applyAlignment="1">
      <alignment horizontal="right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4" fontId="3" fillId="0" borderId="44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5" fontId="3" fillId="0" borderId="0" xfId="0" applyNumberFormat="1" applyFont="1">
      <alignment vertical="center"/>
    </xf>
    <xf numFmtId="166" fontId="3" fillId="0" borderId="0" xfId="0" applyNumberFormat="1" applyFont="1">
      <alignment vertical="center"/>
    </xf>
    <xf numFmtId="0" fontId="3" fillId="4" borderId="27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3" fillId="4" borderId="45" xfId="0" applyNumberFormat="1" applyFont="1" applyFill="1" applyBorder="1" applyAlignment="1">
      <alignment horizontal="right" vertical="center"/>
    </xf>
    <xf numFmtId="164" fontId="3" fillId="4" borderId="46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" fontId="3" fillId="3" borderId="1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right" vertical="center"/>
    </xf>
    <xf numFmtId="164" fontId="3" fillId="4" borderId="8" xfId="0" applyNumberFormat="1" applyFont="1" applyFill="1" applyBorder="1" applyAlignment="1">
      <alignment horizontal="right" vertical="center"/>
    </xf>
    <xf numFmtId="164" fontId="3" fillId="4" borderId="47" xfId="0" applyNumberFormat="1" applyFont="1" applyFill="1" applyBorder="1" applyAlignment="1">
      <alignment horizontal="right" vertical="center"/>
    </xf>
    <xf numFmtId="164" fontId="3" fillId="4" borderId="48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164" fontId="3" fillId="0" borderId="49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50" xfId="0" applyNumberFormat="1" applyFont="1" applyBorder="1" applyAlignment="1">
      <alignment horizontal="right" vertical="center"/>
    </xf>
    <xf numFmtId="164" fontId="3" fillId="0" borderId="5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6FB3-538E-40C3-8EC3-238504CA7CE7}">
  <sheetPr>
    <pageSetUpPr fitToPage="1"/>
  </sheetPr>
  <dimension ref="B1:R36"/>
  <sheetViews>
    <sheetView tabSelected="1" zoomScale="83" zoomScaleNormal="83" zoomScaleSheetLayoutView="80" workbookViewId="0">
      <pane xSplit="5" ySplit="4" topLeftCell="F20" activePane="bottomRight" state="frozen"/>
      <selection pane="topRight" activeCell="F1" sqref="F1"/>
      <selection pane="bottomLeft" activeCell="A4" sqref="A4"/>
      <selection pane="bottomRight" activeCell="P39" sqref="P39"/>
    </sheetView>
  </sheetViews>
  <sheetFormatPr defaultColWidth="9" defaultRowHeight="13.8"/>
  <cols>
    <col min="1" max="1" width="2.88671875" style="1" customWidth="1"/>
    <col min="2" max="2" width="3.88671875" style="1" customWidth="1"/>
    <col min="3" max="3" width="12.44140625" style="1" customWidth="1"/>
    <col min="4" max="4" width="22.33203125" style="1" bestFit="1" customWidth="1"/>
    <col min="5" max="13" width="9" style="1"/>
    <col min="14" max="14" width="12.6640625" style="1" customWidth="1"/>
    <col min="15" max="16384" width="9" style="1"/>
  </cols>
  <sheetData>
    <row r="1" spans="2:18" ht="17.399999999999999">
      <c r="B1" s="67" t="s">
        <v>0</v>
      </c>
    </row>
    <row r="2" spans="2:18" ht="16.2" thickBot="1">
      <c r="B2" s="66"/>
      <c r="J2" s="68" t="s">
        <v>1</v>
      </c>
      <c r="K2" s="68"/>
      <c r="L2" s="69">
        <v>44981</v>
      </c>
      <c r="M2" s="68"/>
    </row>
    <row r="3" spans="2:18" ht="14.4" thickBot="1">
      <c r="B3" s="70" t="s">
        <v>2</v>
      </c>
      <c r="C3" s="72" t="s">
        <v>3</v>
      </c>
      <c r="D3" s="72" t="s">
        <v>4</v>
      </c>
      <c r="E3" s="74" t="s">
        <v>5</v>
      </c>
      <c r="F3" s="76" t="s">
        <v>6</v>
      </c>
      <c r="G3" s="77"/>
      <c r="H3" s="77"/>
      <c r="I3" s="77"/>
      <c r="J3" s="78" t="s">
        <v>7</v>
      </c>
      <c r="K3" s="79"/>
      <c r="L3" s="79"/>
      <c r="M3" s="79"/>
    </row>
    <row r="4" spans="2:18" ht="28.2" thickBot="1">
      <c r="B4" s="71"/>
      <c r="C4" s="73"/>
      <c r="D4" s="73"/>
      <c r="E4" s="75"/>
      <c r="F4" s="14" t="s">
        <v>8</v>
      </c>
      <c r="G4" s="15" t="s">
        <v>9</v>
      </c>
      <c r="H4" s="15" t="s">
        <v>10</v>
      </c>
      <c r="I4" s="16" t="s">
        <v>11</v>
      </c>
      <c r="J4" s="17" t="s">
        <v>8</v>
      </c>
      <c r="K4" s="18" t="s">
        <v>9</v>
      </c>
      <c r="L4" s="18" t="s">
        <v>10</v>
      </c>
      <c r="M4" s="19" t="s">
        <v>11</v>
      </c>
    </row>
    <row r="5" spans="2:18" ht="16.5" customHeight="1">
      <c r="B5" s="2">
        <v>1</v>
      </c>
      <c r="C5" s="3" t="s">
        <v>12</v>
      </c>
      <c r="D5" s="3" t="s">
        <v>13</v>
      </c>
      <c r="E5" s="4" t="s">
        <v>14</v>
      </c>
      <c r="F5" s="5">
        <v>0.84199999999999997</v>
      </c>
      <c r="G5" s="6">
        <v>0.83800000000000008</v>
      </c>
      <c r="H5" s="6">
        <v>0.90999999999999992</v>
      </c>
      <c r="I5" s="7">
        <v>0.90199999999999991</v>
      </c>
      <c r="J5" s="5">
        <f>F5*5</f>
        <v>4.21</v>
      </c>
      <c r="K5" s="6">
        <f>G5*10</f>
        <v>8.3800000000000008</v>
      </c>
      <c r="L5" s="6">
        <f>H5*5</f>
        <v>4.55</v>
      </c>
      <c r="M5" s="7">
        <f>I5*10</f>
        <v>9.02</v>
      </c>
      <c r="O5" s="58"/>
      <c r="P5" s="58"/>
      <c r="Q5" s="58"/>
      <c r="R5" s="58"/>
    </row>
    <row r="6" spans="2:18" ht="16.5" customHeight="1">
      <c r="B6" s="8">
        <v>2</v>
      </c>
      <c r="C6" s="9" t="s">
        <v>15</v>
      </c>
      <c r="D6" s="9" t="s">
        <v>16</v>
      </c>
      <c r="E6" s="10" t="s">
        <v>14</v>
      </c>
      <c r="F6" s="5">
        <v>0.88000000000000012</v>
      </c>
      <c r="G6" s="6">
        <v>0.86999999999999988</v>
      </c>
      <c r="H6" s="6">
        <v>0.94000000000000006</v>
      </c>
      <c r="I6" s="7">
        <v>0.93</v>
      </c>
      <c r="J6" s="5">
        <f t="shared" ref="J6:J30" si="0">F6*5</f>
        <v>4.4000000000000004</v>
      </c>
      <c r="K6" s="6">
        <f t="shared" ref="K6:K30" si="1">G6*10</f>
        <v>8.6999999999999993</v>
      </c>
      <c r="L6" s="6">
        <f t="shared" ref="L6:L30" si="2">H6*5</f>
        <v>4.7</v>
      </c>
      <c r="M6" s="7">
        <f t="shared" ref="M6:M30" si="3">I6*10</f>
        <v>9.3000000000000007</v>
      </c>
      <c r="O6" s="57"/>
      <c r="P6" s="57"/>
      <c r="Q6" s="57"/>
      <c r="R6" s="57"/>
    </row>
    <row r="7" spans="2:18" ht="16.5" customHeight="1">
      <c r="B7" s="8">
        <v>3</v>
      </c>
      <c r="C7" s="9" t="s">
        <v>17</v>
      </c>
      <c r="D7" s="9" t="s">
        <v>18</v>
      </c>
      <c r="E7" s="10" t="s">
        <v>14</v>
      </c>
      <c r="F7" s="5">
        <v>0.92</v>
      </c>
      <c r="G7" s="6">
        <v>0</v>
      </c>
      <c r="H7" s="6">
        <v>1</v>
      </c>
      <c r="I7" s="7">
        <v>0</v>
      </c>
      <c r="J7" s="5">
        <f t="shared" si="0"/>
        <v>4.6000000000000005</v>
      </c>
      <c r="K7" s="6">
        <f t="shared" si="1"/>
        <v>0</v>
      </c>
      <c r="L7" s="6">
        <f t="shared" si="2"/>
        <v>5</v>
      </c>
      <c r="M7" s="7">
        <f t="shared" si="3"/>
        <v>0</v>
      </c>
    </row>
    <row r="8" spans="2:18" ht="16.5" customHeight="1">
      <c r="B8" s="8">
        <v>4</v>
      </c>
      <c r="C8" s="9" t="s">
        <v>19</v>
      </c>
      <c r="D8" s="9" t="s">
        <v>20</v>
      </c>
      <c r="E8" s="10" t="s">
        <v>14</v>
      </c>
      <c r="F8" s="5">
        <v>0.88</v>
      </c>
      <c r="G8" s="6">
        <v>0.88</v>
      </c>
      <c r="H8" s="6">
        <v>0.96</v>
      </c>
      <c r="I8" s="7">
        <v>0.96</v>
      </c>
      <c r="J8" s="5">
        <f t="shared" si="0"/>
        <v>4.4000000000000004</v>
      </c>
      <c r="K8" s="6">
        <f t="shared" si="1"/>
        <v>8.8000000000000007</v>
      </c>
      <c r="L8" s="6">
        <f t="shared" si="2"/>
        <v>4.8</v>
      </c>
      <c r="M8" s="7">
        <f t="shared" si="3"/>
        <v>9.6</v>
      </c>
    </row>
    <row r="9" spans="2:18" ht="16.5" customHeight="1">
      <c r="B9" s="8">
        <v>5</v>
      </c>
      <c r="C9" s="9" t="s">
        <v>21</v>
      </c>
      <c r="D9" s="9" t="s">
        <v>22</v>
      </c>
      <c r="E9" s="10" t="s">
        <v>14</v>
      </c>
      <c r="F9" s="5">
        <v>0.94</v>
      </c>
      <c r="G9" s="6">
        <v>0</v>
      </c>
      <c r="H9" s="6">
        <v>1</v>
      </c>
      <c r="I9" s="7">
        <v>0</v>
      </c>
      <c r="J9" s="5">
        <f t="shared" si="0"/>
        <v>4.6999999999999993</v>
      </c>
      <c r="K9" s="6">
        <f t="shared" si="1"/>
        <v>0</v>
      </c>
      <c r="L9" s="6">
        <f t="shared" si="2"/>
        <v>5</v>
      </c>
      <c r="M9" s="7">
        <f t="shared" si="3"/>
        <v>0</v>
      </c>
    </row>
    <row r="10" spans="2:18" ht="16.5" customHeight="1">
      <c r="B10" s="8">
        <v>6</v>
      </c>
      <c r="C10" s="9" t="s">
        <v>23</v>
      </c>
      <c r="D10" s="9" t="s">
        <v>24</v>
      </c>
      <c r="E10" s="10" t="s">
        <v>14</v>
      </c>
      <c r="F10" s="5">
        <v>0.6</v>
      </c>
      <c r="G10" s="6">
        <v>0</v>
      </c>
      <c r="H10" s="6">
        <v>0.66</v>
      </c>
      <c r="I10" s="7">
        <v>0</v>
      </c>
      <c r="J10" s="5">
        <f t="shared" si="0"/>
        <v>3</v>
      </c>
      <c r="K10" s="6">
        <f t="shared" si="1"/>
        <v>0</v>
      </c>
      <c r="L10" s="6">
        <f t="shared" si="2"/>
        <v>3.3000000000000003</v>
      </c>
      <c r="M10" s="7">
        <f t="shared" si="3"/>
        <v>0</v>
      </c>
    </row>
    <row r="11" spans="2:18" ht="16.5" customHeight="1">
      <c r="B11" s="8">
        <v>7</v>
      </c>
      <c r="C11" s="9" t="s">
        <v>25</v>
      </c>
      <c r="D11" s="9" t="s">
        <v>13</v>
      </c>
      <c r="E11" s="10" t="s">
        <v>26</v>
      </c>
      <c r="F11" s="5">
        <v>1.022</v>
      </c>
      <c r="G11" s="6">
        <v>1.0169999999999999</v>
      </c>
      <c r="H11" s="6">
        <v>1.0900000000000001</v>
      </c>
      <c r="I11" s="7">
        <v>1.083</v>
      </c>
      <c r="J11" s="5">
        <f t="shared" si="0"/>
        <v>5.1100000000000003</v>
      </c>
      <c r="K11" s="6">
        <f t="shared" si="1"/>
        <v>10.169999999999998</v>
      </c>
      <c r="L11" s="6">
        <f t="shared" si="2"/>
        <v>5.45</v>
      </c>
      <c r="M11" s="7">
        <f t="shared" si="3"/>
        <v>10.83</v>
      </c>
    </row>
    <row r="12" spans="2:18" ht="16.5" customHeight="1">
      <c r="B12" s="8">
        <v>8</v>
      </c>
      <c r="C12" s="9" t="s">
        <v>27</v>
      </c>
      <c r="D12" s="9" t="s">
        <v>16</v>
      </c>
      <c r="E12" s="10" t="s">
        <v>26</v>
      </c>
      <c r="F12" s="5">
        <v>1.06</v>
      </c>
      <c r="G12" s="6">
        <v>1.05</v>
      </c>
      <c r="H12" s="6">
        <v>1.1199999999999999</v>
      </c>
      <c r="I12" s="7">
        <v>1.1099999999999999</v>
      </c>
      <c r="J12" s="5">
        <f t="shared" si="0"/>
        <v>5.3000000000000007</v>
      </c>
      <c r="K12" s="6">
        <f t="shared" si="1"/>
        <v>10.5</v>
      </c>
      <c r="L12" s="6">
        <f t="shared" si="2"/>
        <v>5.6</v>
      </c>
      <c r="M12" s="7">
        <f t="shared" si="3"/>
        <v>11.099999999999998</v>
      </c>
    </row>
    <row r="13" spans="2:18" ht="16.5" customHeight="1">
      <c r="B13" s="8">
        <v>9</v>
      </c>
      <c r="C13" s="9" t="s">
        <v>28</v>
      </c>
      <c r="D13" s="9" t="s">
        <v>18</v>
      </c>
      <c r="E13" s="10" t="s">
        <v>26</v>
      </c>
      <c r="F13" s="5">
        <v>1.1200000000000001</v>
      </c>
      <c r="G13" s="6">
        <v>0</v>
      </c>
      <c r="H13" s="6">
        <v>1.2</v>
      </c>
      <c r="I13" s="7">
        <v>0</v>
      </c>
      <c r="J13" s="5">
        <f t="shared" si="0"/>
        <v>5.6000000000000005</v>
      </c>
      <c r="K13" s="6">
        <f t="shared" si="1"/>
        <v>0</v>
      </c>
      <c r="L13" s="6">
        <f t="shared" si="2"/>
        <v>6</v>
      </c>
      <c r="M13" s="7">
        <f t="shared" si="3"/>
        <v>0</v>
      </c>
    </row>
    <row r="14" spans="2:18" ht="16.5" customHeight="1">
      <c r="B14" s="8">
        <v>10</v>
      </c>
      <c r="C14" s="9" t="s">
        <v>29</v>
      </c>
      <c r="D14" s="9" t="s">
        <v>20</v>
      </c>
      <c r="E14" s="10" t="s">
        <v>26</v>
      </c>
      <c r="F14" s="5">
        <v>1.08</v>
      </c>
      <c r="G14" s="6">
        <v>1.08</v>
      </c>
      <c r="H14" s="6">
        <v>1.1599999999999999</v>
      </c>
      <c r="I14" s="7">
        <v>1.1599999999999999</v>
      </c>
      <c r="J14" s="5">
        <f t="shared" si="0"/>
        <v>5.4</v>
      </c>
      <c r="K14" s="6">
        <f t="shared" si="1"/>
        <v>10.8</v>
      </c>
      <c r="L14" s="6">
        <f t="shared" si="2"/>
        <v>5.8</v>
      </c>
      <c r="M14" s="7">
        <f t="shared" si="3"/>
        <v>11.6</v>
      </c>
    </row>
    <row r="15" spans="2:18" ht="16.5" customHeight="1">
      <c r="B15" s="8">
        <v>11</v>
      </c>
      <c r="C15" s="9" t="s">
        <v>30</v>
      </c>
      <c r="D15" s="9" t="s">
        <v>22</v>
      </c>
      <c r="E15" s="10" t="s">
        <v>26</v>
      </c>
      <c r="F15" s="5">
        <v>1.1399999999999999</v>
      </c>
      <c r="G15" s="6">
        <v>0</v>
      </c>
      <c r="H15" s="6">
        <v>1.2</v>
      </c>
      <c r="I15" s="7">
        <v>0</v>
      </c>
      <c r="J15" s="5">
        <f t="shared" si="0"/>
        <v>5.6999999999999993</v>
      </c>
      <c r="K15" s="6">
        <f t="shared" si="1"/>
        <v>0</v>
      </c>
      <c r="L15" s="6">
        <f t="shared" si="2"/>
        <v>6</v>
      </c>
      <c r="M15" s="7">
        <f t="shared" si="3"/>
        <v>0</v>
      </c>
    </row>
    <row r="16" spans="2:18" ht="16.5" customHeight="1">
      <c r="B16" s="8">
        <v>12</v>
      </c>
      <c r="C16" s="9" t="s">
        <v>31</v>
      </c>
      <c r="D16" s="9" t="s">
        <v>32</v>
      </c>
      <c r="E16" s="10" t="s">
        <v>14</v>
      </c>
      <c r="F16" s="5">
        <v>0.6</v>
      </c>
      <c r="G16" s="6">
        <v>0.6</v>
      </c>
      <c r="H16" s="6">
        <v>0.6</v>
      </c>
      <c r="I16" s="7">
        <v>0.6</v>
      </c>
      <c r="J16" s="5">
        <f t="shared" si="0"/>
        <v>3</v>
      </c>
      <c r="K16" s="6">
        <f t="shared" si="1"/>
        <v>6</v>
      </c>
      <c r="L16" s="6">
        <f t="shared" si="2"/>
        <v>3</v>
      </c>
      <c r="M16" s="7">
        <f t="shared" si="3"/>
        <v>6</v>
      </c>
      <c r="N16" s="1" t="s">
        <v>33</v>
      </c>
    </row>
    <row r="17" spans="2:13" ht="16.5" customHeight="1">
      <c r="B17" s="8">
        <v>13</v>
      </c>
      <c r="C17" s="9" t="s">
        <v>34</v>
      </c>
      <c r="D17" s="9" t="s">
        <v>24</v>
      </c>
      <c r="E17" s="10" t="s">
        <v>26</v>
      </c>
      <c r="F17" s="5">
        <v>0.8</v>
      </c>
      <c r="G17" s="6">
        <v>0</v>
      </c>
      <c r="H17" s="6">
        <v>0.86</v>
      </c>
      <c r="I17" s="7">
        <v>0</v>
      </c>
      <c r="J17" s="5">
        <f t="shared" si="0"/>
        <v>4</v>
      </c>
      <c r="K17" s="6">
        <f t="shared" si="1"/>
        <v>0</v>
      </c>
      <c r="L17" s="6">
        <f t="shared" si="2"/>
        <v>4.3</v>
      </c>
      <c r="M17" s="7">
        <f t="shared" si="3"/>
        <v>0</v>
      </c>
    </row>
    <row r="18" spans="2:13" ht="16.5" customHeight="1">
      <c r="B18" s="8">
        <v>14</v>
      </c>
      <c r="C18" s="9" t="s">
        <v>35</v>
      </c>
      <c r="D18" s="9" t="s">
        <v>36</v>
      </c>
      <c r="E18" s="10" t="s">
        <v>14</v>
      </c>
      <c r="F18" s="5">
        <v>0.76</v>
      </c>
      <c r="G18" s="6">
        <v>0.76</v>
      </c>
      <c r="H18" s="6">
        <v>0.76</v>
      </c>
      <c r="I18" s="7">
        <v>0.76</v>
      </c>
      <c r="J18" s="5">
        <f t="shared" si="0"/>
        <v>3.8</v>
      </c>
      <c r="K18" s="6">
        <f t="shared" si="1"/>
        <v>7.6</v>
      </c>
      <c r="L18" s="6">
        <f t="shared" si="2"/>
        <v>3.8</v>
      </c>
      <c r="M18" s="7">
        <f t="shared" si="3"/>
        <v>7.6</v>
      </c>
    </row>
    <row r="19" spans="2:13" ht="16.5" customHeight="1">
      <c r="B19" s="8">
        <v>15</v>
      </c>
      <c r="C19" s="9" t="s">
        <v>37</v>
      </c>
      <c r="D19" s="9" t="s">
        <v>38</v>
      </c>
      <c r="E19" s="10" t="s">
        <v>14</v>
      </c>
      <c r="F19" s="5">
        <v>0.8</v>
      </c>
      <c r="G19" s="6">
        <v>0</v>
      </c>
      <c r="H19" s="6">
        <v>0.86</v>
      </c>
      <c r="I19" s="7">
        <v>0</v>
      </c>
      <c r="J19" s="5">
        <f t="shared" si="0"/>
        <v>4</v>
      </c>
      <c r="K19" s="6">
        <f t="shared" si="1"/>
        <v>0</v>
      </c>
      <c r="L19" s="6">
        <f t="shared" si="2"/>
        <v>4.3</v>
      </c>
      <c r="M19" s="7">
        <f t="shared" si="3"/>
        <v>0</v>
      </c>
    </row>
    <row r="20" spans="2:13" ht="16.5" customHeight="1">
      <c r="B20" s="8">
        <v>16</v>
      </c>
      <c r="C20" s="9" t="s">
        <v>39</v>
      </c>
      <c r="D20" s="9" t="s">
        <v>40</v>
      </c>
      <c r="E20" s="10" t="s">
        <v>26</v>
      </c>
      <c r="F20" s="5">
        <v>0.76</v>
      </c>
      <c r="G20" s="6">
        <v>0.76</v>
      </c>
      <c r="H20" s="6">
        <v>0.76</v>
      </c>
      <c r="I20" s="7">
        <v>0.76</v>
      </c>
      <c r="J20" s="5">
        <f t="shared" si="0"/>
        <v>3.8</v>
      </c>
      <c r="K20" s="6">
        <f>G20*10</f>
        <v>7.6</v>
      </c>
      <c r="L20" s="6">
        <f t="shared" si="2"/>
        <v>3.8</v>
      </c>
      <c r="M20" s="7">
        <f t="shared" si="3"/>
        <v>7.6</v>
      </c>
    </row>
    <row r="21" spans="2:13" ht="16.5" customHeight="1">
      <c r="B21" s="8">
        <v>17</v>
      </c>
      <c r="C21" s="9" t="s">
        <v>41</v>
      </c>
      <c r="D21" s="9" t="s">
        <v>42</v>
      </c>
      <c r="E21" s="10" t="s">
        <v>43</v>
      </c>
      <c r="F21" s="11">
        <v>0.8</v>
      </c>
      <c r="G21" s="12">
        <v>0</v>
      </c>
      <c r="H21" s="12">
        <v>0.86</v>
      </c>
      <c r="I21" s="13">
        <v>0</v>
      </c>
      <c r="J21" s="11">
        <f t="shared" si="0"/>
        <v>4</v>
      </c>
      <c r="K21" s="12">
        <f t="shared" si="1"/>
        <v>0</v>
      </c>
      <c r="L21" s="12">
        <f t="shared" si="2"/>
        <v>4.3</v>
      </c>
      <c r="M21" s="13">
        <f t="shared" si="3"/>
        <v>0</v>
      </c>
    </row>
    <row r="22" spans="2:13" ht="16.5" customHeight="1">
      <c r="B22" s="8">
        <v>18</v>
      </c>
      <c r="C22" s="21" t="s">
        <v>44</v>
      </c>
      <c r="D22" s="21" t="s">
        <v>42</v>
      </c>
      <c r="E22" s="22" t="s">
        <v>45</v>
      </c>
      <c r="F22" s="23">
        <v>1</v>
      </c>
      <c r="G22" s="24">
        <v>0</v>
      </c>
      <c r="H22" s="24">
        <v>1.06</v>
      </c>
      <c r="I22" s="25">
        <v>0</v>
      </c>
      <c r="J22" s="23">
        <f t="shared" si="0"/>
        <v>5</v>
      </c>
      <c r="K22" s="24">
        <f t="shared" si="1"/>
        <v>0</v>
      </c>
      <c r="L22" s="24">
        <f t="shared" si="2"/>
        <v>5.3000000000000007</v>
      </c>
      <c r="M22" s="25">
        <f t="shared" si="3"/>
        <v>0</v>
      </c>
    </row>
    <row r="23" spans="2:13" ht="16.5" customHeight="1">
      <c r="B23" s="8">
        <v>19</v>
      </c>
      <c r="C23" s="9" t="s">
        <v>46</v>
      </c>
      <c r="D23" s="9" t="s">
        <v>47</v>
      </c>
      <c r="E23" s="10" t="s">
        <v>14</v>
      </c>
      <c r="F23" s="11">
        <v>0.76</v>
      </c>
      <c r="G23" s="12">
        <v>0</v>
      </c>
      <c r="H23" s="12">
        <v>0.76</v>
      </c>
      <c r="I23" s="13">
        <v>0</v>
      </c>
      <c r="J23" s="11">
        <f t="shared" si="0"/>
        <v>3.8</v>
      </c>
      <c r="K23" s="12">
        <f t="shared" si="1"/>
        <v>0</v>
      </c>
      <c r="L23" s="12">
        <f t="shared" si="2"/>
        <v>3.8</v>
      </c>
      <c r="M23" s="13">
        <f t="shared" si="3"/>
        <v>0</v>
      </c>
    </row>
    <row r="24" spans="2:13" ht="16.5" customHeight="1">
      <c r="B24" s="8">
        <v>20</v>
      </c>
      <c r="C24" s="9" t="s">
        <v>48</v>
      </c>
      <c r="D24" s="9" t="s">
        <v>49</v>
      </c>
      <c r="E24" s="9" t="s">
        <v>14</v>
      </c>
      <c r="F24" s="11">
        <v>0.98000000000000009</v>
      </c>
      <c r="G24" s="12">
        <v>0.97</v>
      </c>
      <c r="H24" s="12">
        <v>1.04</v>
      </c>
      <c r="I24" s="13">
        <v>1.03</v>
      </c>
      <c r="J24" s="54">
        <f t="shared" si="0"/>
        <v>4.9000000000000004</v>
      </c>
      <c r="K24" s="12">
        <f t="shared" si="1"/>
        <v>9.6999999999999993</v>
      </c>
      <c r="L24" s="12">
        <f t="shared" si="2"/>
        <v>5.2</v>
      </c>
      <c r="M24" s="13">
        <f t="shared" si="3"/>
        <v>10.3</v>
      </c>
    </row>
    <row r="25" spans="2:13" ht="16.5" customHeight="1">
      <c r="B25" s="8">
        <v>21</v>
      </c>
      <c r="C25" s="9" t="s">
        <v>50</v>
      </c>
      <c r="D25" s="52" t="s">
        <v>51</v>
      </c>
      <c r="E25" s="9" t="s">
        <v>26</v>
      </c>
      <c r="F25" s="11">
        <v>1.04</v>
      </c>
      <c r="G25" s="55">
        <v>0</v>
      </c>
      <c r="H25" s="12">
        <v>1.1000000000000001</v>
      </c>
      <c r="I25" s="13">
        <v>0</v>
      </c>
      <c r="J25" s="54">
        <f t="shared" si="0"/>
        <v>5.2</v>
      </c>
      <c r="K25" s="12">
        <f t="shared" si="1"/>
        <v>0</v>
      </c>
      <c r="L25" s="12">
        <f t="shared" si="2"/>
        <v>5.5</v>
      </c>
      <c r="M25" s="13">
        <f t="shared" si="3"/>
        <v>0</v>
      </c>
    </row>
    <row r="26" spans="2:13" ht="16.5" customHeight="1">
      <c r="B26" s="8">
        <v>22</v>
      </c>
      <c r="C26" s="9" t="s">
        <v>52</v>
      </c>
      <c r="D26" s="52" t="s">
        <v>53</v>
      </c>
      <c r="E26" s="9" t="s">
        <v>14</v>
      </c>
      <c r="F26" s="11">
        <v>1</v>
      </c>
      <c r="G26" s="12">
        <v>0</v>
      </c>
      <c r="H26" s="12">
        <v>1.08</v>
      </c>
      <c r="I26" s="13">
        <v>0</v>
      </c>
      <c r="J26" s="54">
        <f t="shared" si="0"/>
        <v>5</v>
      </c>
      <c r="K26" s="12">
        <f t="shared" si="1"/>
        <v>0</v>
      </c>
      <c r="L26" s="12">
        <f t="shared" si="2"/>
        <v>5.4</v>
      </c>
      <c r="M26" s="13">
        <f t="shared" si="3"/>
        <v>0</v>
      </c>
    </row>
    <row r="27" spans="2:13" ht="16.5" customHeight="1">
      <c r="B27" s="8">
        <v>23</v>
      </c>
      <c r="C27" s="9" t="s">
        <v>54</v>
      </c>
      <c r="D27" s="52" t="s">
        <v>53</v>
      </c>
      <c r="E27" s="9" t="s">
        <v>26</v>
      </c>
      <c r="F27" s="11">
        <v>1.2</v>
      </c>
      <c r="G27" s="12">
        <v>0</v>
      </c>
      <c r="H27" s="12">
        <v>1.28</v>
      </c>
      <c r="I27" s="13">
        <v>0</v>
      </c>
      <c r="J27" s="54">
        <f t="shared" si="0"/>
        <v>6</v>
      </c>
      <c r="K27" s="12">
        <f t="shared" si="1"/>
        <v>0</v>
      </c>
      <c r="L27" s="12">
        <f t="shared" si="2"/>
        <v>6.4</v>
      </c>
      <c r="M27" s="13">
        <f t="shared" si="3"/>
        <v>0</v>
      </c>
    </row>
    <row r="28" spans="2:13" ht="16.5" customHeight="1">
      <c r="B28" s="47">
        <v>24</v>
      </c>
      <c r="C28" s="9" t="s">
        <v>55</v>
      </c>
      <c r="D28" s="52" t="s">
        <v>56</v>
      </c>
      <c r="E28" s="9" t="s">
        <v>14</v>
      </c>
      <c r="F28" s="11">
        <v>0.98</v>
      </c>
      <c r="G28" s="12">
        <v>0.97</v>
      </c>
      <c r="H28" s="12">
        <v>1.06</v>
      </c>
      <c r="I28" s="13">
        <v>1.05</v>
      </c>
      <c r="J28" s="54">
        <f t="shared" si="0"/>
        <v>4.9000000000000004</v>
      </c>
      <c r="K28" s="12">
        <f t="shared" si="1"/>
        <v>9.6999999999999993</v>
      </c>
      <c r="L28" s="12">
        <f t="shared" si="2"/>
        <v>5.3000000000000007</v>
      </c>
      <c r="M28" s="13">
        <f t="shared" si="3"/>
        <v>10.5</v>
      </c>
    </row>
    <row r="29" spans="2:13" ht="16.5" customHeight="1">
      <c r="B29" s="2">
        <v>25</v>
      </c>
      <c r="C29" s="3" t="s">
        <v>57</v>
      </c>
      <c r="D29" s="53" t="s">
        <v>56</v>
      </c>
      <c r="E29" s="3" t="s">
        <v>26</v>
      </c>
      <c r="F29" s="5">
        <v>1.18</v>
      </c>
      <c r="G29" s="6">
        <v>1.17</v>
      </c>
      <c r="H29" s="6">
        <v>1.26</v>
      </c>
      <c r="I29" s="7">
        <v>1.25</v>
      </c>
      <c r="J29" s="54">
        <f t="shared" si="0"/>
        <v>5.8999999999999995</v>
      </c>
      <c r="K29" s="12">
        <f t="shared" si="1"/>
        <v>11.7</v>
      </c>
      <c r="L29" s="12">
        <f t="shared" si="2"/>
        <v>6.3</v>
      </c>
      <c r="M29" s="13">
        <f t="shared" si="3"/>
        <v>12.5</v>
      </c>
    </row>
    <row r="30" spans="2:13" ht="16.5" customHeight="1">
      <c r="B30" s="8">
        <v>26</v>
      </c>
      <c r="C30" s="9" t="s">
        <v>58</v>
      </c>
      <c r="D30" s="52" t="s">
        <v>59</v>
      </c>
      <c r="E30" s="9" t="s">
        <v>14</v>
      </c>
      <c r="F30" s="11">
        <v>1.1000000000000001</v>
      </c>
      <c r="G30" s="12">
        <v>1.0900000000000001</v>
      </c>
      <c r="H30" s="12">
        <v>1.18</v>
      </c>
      <c r="I30" s="13">
        <v>1.17</v>
      </c>
      <c r="J30" s="54">
        <f t="shared" si="0"/>
        <v>5.5</v>
      </c>
      <c r="K30" s="12">
        <f t="shared" si="1"/>
        <v>10.9</v>
      </c>
      <c r="L30" s="12">
        <f t="shared" si="2"/>
        <v>5.8999999999999995</v>
      </c>
      <c r="M30" s="13">
        <f t="shared" si="3"/>
        <v>11.7</v>
      </c>
    </row>
    <row r="31" spans="2:13" ht="16.5" customHeight="1" thickBot="1">
      <c r="B31" s="89">
        <v>27</v>
      </c>
      <c r="C31" s="90" t="s">
        <v>80</v>
      </c>
      <c r="D31" s="91" t="s">
        <v>81</v>
      </c>
      <c r="E31" s="90" t="s">
        <v>14</v>
      </c>
      <c r="F31" s="92">
        <v>1</v>
      </c>
      <c r="G31" s="93">
        <v>0</v>
      </c>
      <c r="H31" s="94">
        <v>1</v>
      </c>
      <c r="I31" s="95">
        <v>0</v>
      </c>
      <c r="J31" s="96">
        <f t="shared" ref="J31" si="4">F31*5</f>
        <v>5</v>
      </c>
      <c r="K31" s="94">
        <f t="shared" ref="K31" si="5">G31*10</f>
        <v>0</v>
      </c>
      <c r="L31" s="94">
        <f t="shared" ref="L31" si="6">H31*5</f>
        <v>5</v>
      </c>
      <c r="M31" s="95">
        <f t="shared" ref="M31" si="7">I31*10</f>
        <v>0</v>
      </c>
    </row>
    <row r="32" spans="2:13" ht="16.5" customHeight="1">
      <c r="B32" s="82"/>
      <c r="C32" s="83" t="s">
        <v>60</v>
      </c>
      <c r="D32" s="83" t="s">
        <v>61</v>
      </c>
      <c r="E32" s="84" t="s">
        <v>43</v>
      </c>
      <c r="F32" s="85">
        <f>J32/5</f>
        <v>0.91999999999999993</v>
      </c>
      <c r="G32" s="86">
        <f>K32/10</f>
        <v>0</v>
      </c>
      <c r="H32" s="86">
        <f>L32/5</f>
        <v>1</v>
      </c>
      <c r="I32" s="87">
        <f>M32/10</f>
        <v>0</v>
      </c>
      <c r="J32" s="88">
        <v>4.5999999999999996</v>
      </c>
      <c r="K32" s="86">
        <v>0</v>
      </c>
      <c r="L32" s="86">
        <v>5</v>
      </c>
      <c r="M32" s="87">
        <v>0</v>
      </c>
    </row>
    <row r="33" spans="2:13" ht="16.5" customHeight="1">
      <c r="B33" s="33"/>
      <c r="C33" s="34" t="s">
        <v>60</v>
      </c>
      <c r="D33" s="34" t="s">
        <v>62</v>
      </c>
      <c r="E33" s="35" t="s">
        <v>43</v>
      </c>
      <c r="F33" s="36">
        <f t="shared" ref="F33:F35" si="8">J33/5</f>
        <v>0.98000000000000009</v>
      </c>
      <c r="G33" s="37">
        <f t="shared" ref="G33:G35" si="9">K33/10</f>
        <v>0.97</v>
      </c>
      <c r="H33" s="37">
        <f t="shared" ref="H33:H35" si="10">L33/5</f>
        <v>1.06</v>
      </c>
      <c r="I33" s="38">
        <f t="shared" ref="I33:I35" si="11">M33/10</f>
        <v>1.05</v>
      </c>
      <c r="J33" s="39">
        <v>4.9000000000000004</v>
      </c>
      <c r="K33" s="37">
        <v>9.6999999999999993</v>
      </c>
      <c r="L33" s="37">
        <v>5.3</v>
      </c>
      <c r="M33" s="38">
        <v>10.5</v>
      </c>
    </row>
    <row r="34" spans="2:13" ht="16.5" customHeight="1">
      <c r="B34" s="33"/>
      <c r="C34" s="34" t="s">
        <v>60</v>
      </c>
      <c r="D34" s="34" t="s">
        <v>61</v>
      </c>
      <c r="E34" s="35" t="s">
        <v>45</v>
      </c>
      <c r="F34" s="36">
        <f t="shared" si="8"/>
        <v>1.1199999999999999</v>
      </c>
      <c r="G34" s="37">
        <f t="shared" si="9"/>
        <v>0</v>
      </c>
      <c r="H34" s="37">
        <f t="shared" si="10"/>
        <v>1.2</v>
      </c>
      <c r="I34" s="38">
        <f t="shared" si="11"/>
        <v>0</v>
      </c>
      <c r="J34" s="39">
        <v>5.6</v>
      </c>
      <c r="K34" s="37">
        <v>0</v>
      </c>
      <c r="L34" s="37">
        <v>6</v>
      </c>
      <c r="M34" s="38">
        <v>0</v>
      </c>
    </row>
    <row r="35" spans="2:13" ht="16.5" customHeight="1">
      <c r="B35" s="59"/>
      <c r="C35" s="60" t="s">
        <v>60</v>
      </c>
      <c r="D35" s="60" t="s">
        <v>62</v>
      </c>
      <c r="E35" s="61" t="s">
        <v>45</v>
      </c>
      <c r="F35" s="62">
        <f t="shared" si="8"/>
        <v>1.1800000000000002</v>
      </c>
      <c r="G35" s="63">
        <f t="shared" si="9"/>
        <v>1.17</v>
      </c>
      <c r="H35" s="63">
        <f t="shared" si="10"/>
        <v>1.26</v>
      </c>
      <c r="I35" s="64">
        <f t="shared" si="11"/>
        <v>1.25</v>
      </c>
      <c r="J35" s="65">
        <v>5.9</v>
      </c>
      <c r="K35" s="63">
        <v>11.7</v>
      </c>
      <c r="L35" s="63">
        <v>6.3</v>
      </c>
      <c r="M35" s="64">
        <v>12.5</v>
      </c>
    </row>
    <row r="36" spans="2:13" ht="16.5" customHeight="1" thickBot="1">
      <c r="B36" s="40"/>
      <c r="C36" s="41" t="s">
        <v>60</v>
      </c>
      <c r="D36" s="41" t="s">
        <v>63</v>
      </c>
      <c r="E36" s="42" t="s">
        <v>64</v>
      </c>
      <c r="F36" s="43">
        <f t="shared" ref="F36" si="12">J36/5</f>
        <v>1.1000000000000001</v>
      </c>
      <c r="G36" s="44">
        <f t="shared" ref="G36" si="13">K36/10</f>
        <v>1.0900000000000001</v>
      </c>
      <c r="H36" s="44">
        <f t="shared" ref="H36" si="14">L36/5</f>
        <v>1.1800000000000002</v>
      </c>
      <c r="I36" s="45">
        <f t="shared" ref="I36" si="15">M36/10</f>
        <v>1.17</v>
      </c>
      <c r="J36" s="46">
        <v>5.5</v>
      </c>
      <c r="K36" s="44">
        <v>10.9</v>
      </c>
      <c r="L36" s="44">
        <v>5.9</v>
      </c>
      <c r="M36" s="45">
        <v>11.7</v>
      </c>
    </row>
  </sheetData>
  <mergeCells count="8">
    <mergeCell ref="J2:K2"/>
    <mergeCell ref="L2:M2"/>
    <mergeCell ref="B3:B4"/>
    <mergeCell ref="C3:C4"/>
    <mergeCell ref="D3:D4"/>
    <mergeCell ref="E3:E4"/>
    <mergeCell ref="F3:I3"/>
    <mergeCell ref="J3:M3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26BE-0456-4E1B-94FA-39AD750BCFE8}">
  <sheetPr>
    <pageSetUpPr fitToPage="1"/>
  </sheetPr>
  <dimension ref="B1:N37"/>
  <sheetViews>
    <sheetView zoomScale="83" workbookViewId="0">
      <pane xSplit="5" ySplit="3" topLeftCell="F16" activePane="bottomRight" state="frozen"/>
      <selection pane="topRight" activeCell="F1" sqref="F1"/>
      <selection pane="bottomLeft" activeCell="A4" sqref="A4"/>
      <selection pane="bottomRight" activeCell="O24" sqref="O24"/>
    </sheetView>
  </sheetViews>
  <sheetFormatPr defaultColWidth="9" defaultRowHeight="13.8"/>
  <cols>
    <col min="1" max="1" width="4.109375" style="1" customWidth="1"/>
    <col min="2" max="2" width="3.88671875" style="1" customWidth="1"/>
    <col min="3" max="3" width="14.77734375" style="1" customWidth="1"/>
    <col min="4" max="4" width="22.33203125" style="1" bestFit="1" customWidth="1"/>
    <col min="5" max="13" width="9" style="1"/>
    <col min="14" max="14" width="12.6640625" style="1" customWidth="1"/>
    <col min="15" max="16384" width="9" style="1"/>
  </cols>
  <sheetData>
    <row r="1" spans="2:13" ht="14.4" thickBot="1">
      <c r="B1" s="1" t="s">
        <v>65</v>
      </c>
      <c r="J1" s="81" t="s">
        <v>1</v>
      </c>
      <c r="K1" s="81"/>
      <c r="L1" s="80">
        <v>44317</v>
      </c>
      <c r="M1" s="81"/>
    </row>
    <row r="2" spans="2:13" ht="14.4" thickBot="1">
      <c r="B2" s="70" t="s">
        <v>2</v>
      </c>
      <c r="C2" s="72" t="s">
        <v>3</v>
      </c>
      <c r="D2" s="72" t="s">
        <v>4</v>
      </c>
      <c r="E2" s="74" t="s">
        <v>5</v>
      </c>
      <c r="F2" s="76" t="s">
        <v>6</v>
      </c>
      <c r="G2" s="77"/>
      <c r="H2" s="77"/>
      <c r="I2" s="77"/>
      <c r="J2" s="78" t="s">
        <v>7</v>
      </c>
      <c r="K2" s="79"/>
      <c r="L2" s="79"/>
      <c r="M2" s="79"/>
    </row>
    <row r="3" spans="2:13" ht="28.2" thickBot="1">
      <c r="B3" s="71"/>
      <c r="C3" s="73"/>
      <c r="D3" s="73"/>
      <c r="E3" s="75"/>
      <c r="F3" s="14" t="s">
        <v>8</v>
      </c>
      <c r="G3" s="15" t="s">
        <v>9</v>
      </c>
      <c r="H3" s="15" t="s">
        <v>10</v>
      </c>
      <c r="I3" s="16" t="s">
        <v>11</v>
      </c>
      <c r="J3" s="17" t="s">
        <v>8</v>
      </c>
      <c r="K3" s="18" t="s">
        <v>9</v>
      </c>
      <c r="L3" s="18" t="s">
        <v>10</v>
      </c>
      <c r="M3" s="19" t="s">
        <v>11</v>
      </c>
    </row>
    <row r="4" spans="2:13">
      <c r="B4" s="2">
        <v>1</v>
      </c>
      <c r="C4" s="3" t="s">
        <v>12</v>
      </c>
      <c r="D4" s="3" t="s">
        <v>13</v>
      </c>
      <c r="E4" s="4" t="s">
        <v>14</v>
      </c>
      <c r="F4" s="5">
        <v>0.77400000000000002</v>
      </c>
      <c r="G4" s="6">
        <v>0.76900000000000002</v>
      </c>
      <c r="H4" s="6">
        <v>0.84199999999999997</v>
      </c>
      <c r="I4" s="7">
        <v>0.83399999999999996</v>
      </c>
      <c r="J4" s="5">
        <f>F4*5</f>
        <v>3.87</v>
      </c>
      <c r="K4" s="6">
        <f>G4*10</f>
        <v>7.69</v>
      </c>
      <c r="L4" s="6">
        <f>H4*5</f>
        <v>4.21</v>
      </c>
      <c r="M4" s="7">
        <f>I4*10</f>
        <v>8.34</v>
      </c>
    </row>
    <row r="5" spans="2:13">
      <c r="B5" s="8">
        <v>2</v>
      </c>
      <c r="C5" s="9" t="s">
        <v>15</v>
      </c>
      <c r="D5" s="9" t="s">
        <v>16</v>
      </c>
      <c r="E5" s="10" t="s">
        <v>14</v>
      </c>
      <c r="F5" s="5">
        <v>0.8</v>
      </c>
      <c r="G5" s="6">
        <v>0.79299999999999993</v>
      </c>
      <c r="H5" s="6">
        <v>0.86</v>
      </c>
      <c r="I5" s="7">
        <v>0.85099999999999998</v>
      </c>
      <c r="J5" s="5">
        <f t="shared" ref="J5:J25" si="0">F5*5</f>
        <v>4</v>
      </c>
      <c r="K5" s="6">
        <f t="shared" ref="K5:K25" si="1">G5*10</f>
        <v>7.93</v>
      </c>
      <c r="L5" s="6">
        <f t="shared" ref="L5:L25" si="2">H5*5</f>
        <v>4.3</v>
      </c>
      <c r="M5" s="7">
        <f t="shared" ref="M5:M25" si="3">I5*10</f>
        <v>8.51</v>
      </c>
    </row>
    <row r="6" spans="2:13">
      <c r="B6" s="8">
        <v>3</v>
      </c>
      <c r="C6" s="9" t="s">
        <v>17</v>
      </c>
      <c r="D6" s="9" t="s">
        <v>18</v>
      </c>
      <c r="E6" s="10" t="s">
        <v>14</v>
      </c>
      <c r="F6" s="5">
        <v>0.86</v>
      </c>
      <c r="G6" s="6">
        <v>0</v>
      </c>
      <c r="H6" s="6">
        <v>0.94000000000000006</v>
      </c>
      <c r="I6" s="7">
        <v>0</v>
      </c>
      <c r="J6" s="5">
        <f t="shared" si="0"/>
        <v>4.3</v>
      </c>
      <c r="K6" s="6">
        <f t="shared" si="1"/>
        <v>0</v>
      </c>
      <c r="L6" s="6">
        <f t="shared" si="2"/>
        <v>4.7</v>
      </c>
      <c r="M6" s="7">
        <f t="shared" si="3"/>
        <v>0</v>
      </c>
    </row>
    <row r="7" spans="2:13">
      <c r="B7" s="8">
        <v>4</v>
      </c>
      <c r="C7" s="9" t="s">
        <v>19</v>
      </c>
      <c r="D7" s="9" t="s">
        <v>20</v>
      </c>
      <c r="E7" s="10" t="s">
        <v>14</v>
      </c>
      <c r="F7" s="5">
        <v>0.82</v>
      </c>
      <c r="G7" s="6">
        <v>0.82</v>
      </c>
      <c r="H7" s="6">
        <v>0.88000000000000012</v>
      </c>
      <c r="I7" s="7">
        <v>0.88000000000000012</v>
      </c>
      <c r="J7" s="5">
        <f t="shared" si="0"/>
        <v>4.0999999999999996</v>
      </c>
      <c r="K7" s="6">
        <f t="shared" si="1"/>
        <v>8.1999999999999993</v>
      </c>
      <c r="L7" s="6">
        <f t="shared" si="2"/>
        <v>4.4000000000000004</v>
      </c>
      <c r="M7" s="7">
        <f t="shared" si="3"/>
        <v>8.8000000000000007</v>
      </c>
    </row>
    <row r="8" spans="2:13">
      <c r="B8" s="8">
        <v>5</v>
      </c>
      <c r="C8" s="9" t="s">
        <v>21</v>
      </c>
      <c r="D8" s="9" t="s">
        <v>22</v>
      </c>
      <c r="E8" s="10" t="s">
        <v>14</v>
      </c>
      <c r="F8" s="5">
        <v>0.88000000000000012</v>
      </c>
      <c r="G8" s="6">
        <v>0</v>
      </c>
      <c r="H8" s="6">
        <v>0.94000000000000006</v>
      </c>
      <c r="I8" s="7">
        <v>0</v>
      </c>
      <c r="J8" s="5">
        <f t="shared" si="0"/>
        <v>4.4000000000000004</v>
      </c>
      <c r="K8" s="6">
        <f t="shared" si="1"/>
        <v>0</v>
      </c>
      <c r="L8" s="6">
        <f t="shared" si="2"/>
        <v>4.7</v>
      </c>
      <c r="M8" s="7">
        <f t="shared" si="3"/>
        <v>0</v>
      </c>
    </row>
    <row r="9" spans="2:13">
      <c r="B9" s="8">
        <v>6</v>
      </c>
      <c r="C9" s="9" t="s">
        <v>23</v>
      </c>
      <c r="D9" s="9" t="s">
        <v>24</v>
      </c>
      <c r="E9" s="10" t="s">
        <v>14</v>
      </c>
      <c r="F9" s="5">
        <v>0.52</v>
      </c>
      <c r="G9" s="6">
        <v>0</v>
      </c>
      <c r="H9" s="6">
        <v>0.57999999999999996</v>
      </c>
      <c r="I9" s="7">
        <v>0</v>
      </c>
      <c r="J9" s="5">
        <f t="shared" si="0"/>
        <v>2.6</v>
      </c>
      <c r="K9" s="6">
        <f t="shared" si="1"/>
        <v>0</v>
      </c>
      <c r="L9" s="6">
        <f t="shared" si="2"/>
        <v>2.9</v>
      </c>
      <c r="M9" s="7">
        <f t="shared" si="3"/>
        <v>0</v>
      </c>
    </row>
    <row r="10" spans="2:13">
      <c r="B10" s="8">
        <v>7</v>
      </c>
      <c r="C10" s="9" t="s">
        <v>25</v>
      </c>
      <c r="D10" s="9" t="s">
        <v>13</v>
      </c>
      <c r="E10" s="10" t="s">
        <v>26</v>
      </c>
      <c r="F10" s="5">
        <v>0.95</v>
      </c>
      <c r="G10" s="6">
        <v>0.94499999999999995</v>
      </c>
      <c r="H10" s="6">
        <v>1.018</v>
      </c>
      <c r="I10" s="7">
        <v>1.0109999999999999</v>
      </c>
      <c r="J10" s="5">
        <f t="shared" si="0"/>
        <v>4.75</v>
      </c>
      <c r="K10" s="6">
        <f t="shared" si="1"/>
        <v>9.4499999999999993</v>
      </c>
      <c r="L10" s="6">
        <f t="shared" si="2"/>
        <v>5.09</v>
      </c>
      <c r="M10" s="7">
        <f t="shared" si="3"/>
        <v>10.11</v>
      </c>
    </row>
    <row r="11" spans="2:13">
      <c r="B11" s="8">
        <v>8</v>
      </c>
      <c r="C11" s="9" t="s">
        <v>27</v>
      </c>
      <c r="D11" s="9" t="s">
        <v>16</v>
      </c>
      <c r="E11" s="10" t="s">
        <v>26</v>
      </c>
      <c r="F11" s="5">
        <v>0.98000000000000009</v>
      </c>
      <c r="G11" s="6">
        <v>0.97399999999999998</v>
      </c>
      <c r="H11" s="6">
        <v>1.04</v>
      </c>
      <c r="I11" s="7">
        <v>1.0429999999999999</v>
      </c>
      <c r="J11" s="5">
        <f t="shared" si="0"/>
        <v>4.9000000000000004</v>
      </c>
      <c r="K11" s="6">
        <f t="shared" si="1"/>
        <v>9.74</v>
      </c>
      <c r="L11" s="6">
        <f t="shared" si="2"/>
        <v>5.2</v>
      </c>
      <c r="M11" s="7">
        <f t="shared" si="3"/>
        <v>10.43</v>
      </c>
    </row>
    <row r="12" spans="2:13">
      <c r="B12" s="8">
        <v>9</v>
      </c>
      <c r="C12" s="9" t="s">
        <v>28</v>
      </c>
      <c r="D12" s="9" t="s">
        <v>18</v>
      </c>
      <c r="E12" s="10" t="s">
        <v>26</v>
      </c>
      <c r="F12" s="5">
        <v>1.06</v>
      </c>
      <c r="G12" s="6">
        <v>0</v>
      </c>
      <c r="H12" s="6">
        <v>1.1399999999999999</v>
      </c>
      <c r="I12" s="7">
        <v>0</v>
      </c>
      <c r="J12" s="5">
        <f t="shared" si="0"/>
        <v>5.3000000000000007</v>
      </c>
      <c r="K12" s="6">
        <f t="shared" si="1"/>
        <v>0</v>
      </c>
      <c r="L12" s="6">
        <f t="shared" si="2"/>
        <v>5.6999999999999993</v>
      </c>
      <c r="M12" s="7">
        <f t="shared" si="3"/>
        <v>0</v>
      </c>
    </row>
    <row r="13" spans="2:13">
      <c r="B13" s="8">
        <v>10</v>
      </c>
      <c r="C13" s="9" t="s">
        <v>29</v>
      </c>
      <c r="D13" s="9" t="s">
        <v>20</v>
      </c>
      <c r="E13" s="10" t="s">
        <v>26</v>
      </c>
      <c r="F13" s="5">
        <v>1.02</v>
      </c>
      <c r="G13" s="6">
        <v>1.02</v>
      </c>
      <c r="H13" s="6">
        <v>1.08</v>
      </c>
      <c r="I13" s="7">
        <v>1.08</v>
      </c>
      <c r="J13" s="5">
        <f t="shared" si="0"/>
        <v>5.0999999999999996</v>
      </c>
      <c r="K13" s="6">
        <f t="shared" si="1"/>
        <v>10.199999999999999</v>
      </c>
      <c r="L13" s="6">
        <f t="shared" si="2"/>
        <v>5.4</v>
      </c>
      <c r="M13" s="7">
        <f t="shared" si="3"/>
        <v>10.8</v>
      </c>
    </row>
    <row r="14" spans="2:13">
      <c r="B14" s="8">
        <v>11</v>
      </c>
      <c r="C14" s="9" t="s">
        <v>66</v>
      </c>
      <c r="D14" s="9" t="s">
        <v>67</v>
      </c>
      <c r="E14" s="10" t="s">
        <v>14</v>
      </c>
      <c r="F14" s="5">
        <v>0.8</v>
      </c>
      <c r="G14" s="6">
        <v>0</v>
      </c>
      <c r="H14" s="6">
        <v>0.86</v>
      </c>
      <c r="I14" s="7">
        <v>0</v>
      </c>
      <c r="J14" s="5">
        <f t="shared" si="0"/>
        <v>4</v>
      </c>
      <c r="K14" s="6">
        <f t="shared" si="1"/>
        <v>0</v>
      </c>
      <c r="L14" s="6">
        <f t="shared" si="2"/>
        <v>4.3</v>
      </c>
      <c r="M14" s="7">
        <f t="shared" si="3"/>
        <v>0</v>
      </c>
    </row>
    <row r="15" spans="2:13">
      <c r="B15" s="8">
        <v>12</v>
      </c>
      <c r="C15" s="9" t="s">
        <v>68</v>
      </c>
      <c r="D15" s="9" t="s">
        <v>67</v>
      </c>
      <c r="E15" s="10" t="s">
        <v>26</v>
      </c>
      <c r="F15" s="5">
        <v>0.98</v>
      </c>
      <c r="G15" s="6">
        <v>0</v>
      </c>
      <c r="H15" s="6">
        <v>1.04</v>
      </c>
      <c r="I15" s="7">
        <v>0</v>
      </c>
      <c r="J15" s="5">
        <f t="shared" si="0"/>
        <v>4.9000000000000004</v>
      </c>
      <c r="K15" s="6">
        <f t="shared" si="1"/>
        <v>0</v>
      </c>
      <c r="L15" s="6">
        <f t="shared" si="2"/>
        <v>5.2</v>
      </c>
      <c r="M15" s="7">
        <f t="shared" si="3"/>
        <v>0</v>
      </c>
    </row>
    <row r="16" spans="2:13">
      <c r="B16" s="8">
        <v>13</v>
      </c>
      <c r="C16" s="9" t="s">
        <v>30</v>
      </c>
      <c r="D16" s="9" t="s">
        <v>22</v>
      </c>
      <c r="E16" s="10" t="s">
        <v>26</v>
      </c>
      <c r="F16" s="5">
        <v>1.08</v>
      </c>
      <c r="G16" s="6">
        <v>0</v>
      </c>
      <c r="H16" s="6">
        <v>1.1199999999999999</v>
      </c>
      <c r="I16" s="7">
        <v>0</v>
      </c>
      <c r="J16" s="5">
        <f t="shared" si="0"/>
        <v>5.4</v>
      </c>
      <c r="K16" s="6">
        <f t="shared" si="1"/>
        <v>0</v>
      </c>
      <c r="L16" s="6">
        <f t="shared" si="2"/>
        <v>5.6</v>
      </c>
      <c r="M16" s="7">
        <f t="shared" si="3"/>
        <v>0</v>
      </c>
    </row>
    <row r="17" spans="2:14">
      <c r="B17" s="8">
        <v>14</v>
      </c>
      <c r="C17" s="9" t="s">
        <v>69</v>
      </c>
      <c r="D17" s="9" t="s">
        <v>70</v>
      </c>
      <c r="E17" s="10" t="s">
        <v>14</v>
      </c>
      <c r="F17" s="5">
        <v>0</v>
      </c>
      <c r="G17" s="6">
        <v>0</v>
      </c>
      <c r="H17" s="6">
        <v>0.90800000000000003</v>
      </c>
      <c r="I17" s="7">
        <v>0</v>
      </c>
      <c r="J17" s="5">
        <f t="shared" si="0"/>
        <v>0</v>
      </c>
      <c r="K17" s="6">
        <f t="shared" si="1"/>
        <v>0</v>
      </c>
      <c r="L17" s="6">
        <f t="shared" si="2"/>
        <v>4.54</v>
      </c>
      <c r="M17" s="7">
        <f t="shared" si="3"/>
        <v>0</v>
      </c>
    </row>
    <row r="18" spans="2:14">
      <c r="B18" s="8">
        <v>15</v>
      </c>
      <c r="C18" s="9" t="s">
        <v>31</v>
      </c>
      <c r="D18" s="9" t="s">
        <v>71</v>
      </c>
      <c r="E18" s="10" t="s">
        <v>14</v>
      </c>
      <c r="F18" s="5">
        <v>0.54400000000000004</v>
      </c>
      <c r="G18" s="6">
        <v>0.54400000000000004</v>
      </c>
      <c r="H18" s="6">
        <v>0.54400000000000004</v>
      </c>
      <c r="I18" s="7">
        <v>0.54400000000000004</v>
      </c>
      <c r="J18" s="5">
        <f t="shared" si="0"/>
        <v>2.72</v>
      </c>
      <c r="K18" s="6">
        <f t="shared" si="1"/>
        <v>5.44</v>
      </c>
      <c r="L18" s="6">
        <f t="shared" si="2"/>
        <v>2.72</v>
      </c>
      <c r="M18" s="7">
        <f t="shared" si="3"/>
        <v>5.44</v>
      </c>
      <c r="N18" s="1" t="s">
        <v>72</v>
      </c>
    </row>
    <row r="19" spans="2:14">
      <c r="B19" s="8">
        <v>16</v>
      </c>
      <c r="C19" s="9" t="s">
        <v>34</v>
      </c>
      <c r="D19" s="9" t="s">
        <v>24</v>
      </c>
      <c r="E19" s="10" t="s">
        <v>26</v>
      </c>
      <c r="F19" s="5">
        <v>0.72</v>
      </c>
      <c r="G19" s="6">
        <v>0</v>
      </c>
      <c r="H19" s="6">
        <v>0.76</v>
      </c>
      <c r="I19" s="7">
        <v>0</v>
      </c>
      <c r="J19" s="5">
        <f t="shared" si="0"/>
        <v>3.5999999999999996</v>
      </c>
      <c r="K19" s="6">
        <f t="shared" si="1"/>
        <v>0</v>
      </c>
      <c r="L19" s="6">
        <f t="shared" si="2"/>
        <v>3.8</v>
      </c>
      <c r="M19" s="7">
        <f t="shared" si="3"/>
        <v>0</v>
      </c>
    </row>
    <row r="20" spans="2:14">
      <c r="B20" s="8">
        <v>17</v>
      </c>
      <c r="C20" s="9" t="s">
        <v>35</v>
      </c>
      <c r="D20" s="9" t="s">
        <v>36</v>
      </c>
      <c r="E20" s="10" t="s">
        <v>14</v>
      </c>
      <c r="F20" s="5">
        <v>0.76</v>
      </c>
      <c r="G20" s="6">
        <v>0.76</v>
      </c>
      <c r="H20" s="6">
        <v>0.76</v>
      </c>
      <c r="I20" s="7">
        <v>0.76</v>
      </c>
      <c r="J20" s="5">
        <f t="shared" si="0"/>
        <v>3.8</v>
      </c>
      <c r="K20" s="6">
        <f t="shared" si="1"/>
        <v>7.6</v>
      </c>
      <c r="L20" s="6">
        <f t="shared" si="2"/>
        <v>3.8</v>
      </c>
      <c r="M20" s="7">
        <f t="shared" si="3"/>
        <v>7.6</v>
      </c>
    </row>
    <row r="21" spans="2:14">
      <c r="B21" s="8">
        <v>18</v>
      </c>
      <c r="C21" s="9" t="s">
        <v>37</v>
      </c>
      <c r="D21" s="9" t="s">
        <v>38</v>
      </c>
      <c r="E21" s="10" t="s">
        <v>14</v>
      </c>
      <c r="F21" s="5">
        <v>0.7</v>
      </c>
      <c r="G21" s="6">
        <v>0</v>
      </c>
      <c r="H21" s="6">
        <v>0.76</v>
      </c>
      <c r="I21" s="7">
        <v>0</v>
      </c>
      <c r="J21" s="5">
        <f t="shared" si="0"/>
        <v>3.5</v>
      </c>
      <c r="K21" s="6">
        <f t="shared" si="1"/>
        <v>0</v>
      </c>
      <c r="L21" s="6">
        <f t="shared" si="2"/>
        <v>3.8</v>
      </c>
      <c r="M21" s="7">
        <f t="shared" si="3"/>
        <v>0</v>
      </c>
    </row>
    <row r="22" spans="2:14">
      <c r="B22" s="8">
        <v>19</v>
      </c>
      <c r="C22" s="9" t="s">
        <v>39</v>
      </c>
      <c r="D22" s="9" t="s">
        <v>40</v>
      </c>
      <c r="E22" s="10" t="s">
        <v>26</v>
      </c>
      <c r="F22" s="5">
        <v>0.76</v>
      </c>
      <c r="G22" s="6">
        <v>0.76</v>
      </c>
      <c r="H22" s="6">
        <v>0.76</v>
      </c>
      <c r="I22" s="7">
        <v>0.76</v>
      </c>
      <c r="J22" s="5">
        <f t="shared" si="0"/>
        <v>3.8</v>
      </c>
      <c r="K22" s="6">
        <f>G22*10</f>
        <v>7.6</v>
      </c>
      <c r="L22" s="6">
        <f t="shared" si="2"/>
        <v>3.8</v>
      </c>
      <c r="M22" s="7">
        <f t="shared" si="3"/>
        <v>7.6</v>
      </c>
    </row>
    <row r="23" spans="2:14">
      <c r="B23" s="8">
        <v>20</v>
      </c>
      <c r="C23" s="9" t="s">
        <v>73</v>
      </c>
      <c r="D23" s="9" t="s">
        <v>74</v>
      </c>
      <c r="E23" s="10" t="s">
        <v>14</v>
      </c>
      <c r="F23" s="11">
        <v>0.9</v>
      </c>
      <c r="G23" s="12">
        <v>0.89</v>
      </c>
      <c r="H23" s="12">
        <v>0.98</v>
      </c>
      <c r="I23" s="13">
        <v>0.97</v>
      </c>
      <c r="J23" s="11">
        <f t="shared" si="0"/>
        <v>4.5</v>
      </c>
      <c r="K23" s="12">
        <f t="shared" si="1"/>
        <v>8.9</v>
      </c>
      <c r="L23" s="12">
        <f t="shared" si="2"/>
        <v>4.9000000000000004</v>
      </c>
      <c r="M23" s="13">
        <f t="shared" si="3"/>
        <v>9.6999999999999993</v>
      </c>
    </row>
    <row r="24" spans="2:14">
      <c r="B24" s="8">
        <v>21</v>
      </c>
      <c r="C24" s="9" t="s">
        <v>41</v>
      </c>
      <c r="D24" s="9" t="s">
        <v>42</v>
      </c>
      <c r="E24" s="10" t="s">
        <v>43</v>
      </c>
      <c r="F24" s="11">
        <v>0.73</v>
      </c>
      <c r="G24" s="12">
        <v>0</v>
      </c>
      <c r="H24" s="12">
        <v>0.78999999999999992</v>
      </c>
      <c r="I24" s="13">
        <v>0</v>
      </c>
      <c r="J24" s="11">
        <f t="shared" si="0"/>
        <v>3.65</v>
      </c>
      <c r="K24" s="12">
        <f t="shared" si="1"/>
        <v>0</v>
      </c>
      <c r="L24" s="12">
        <f t="shared" si="2"/>
        <v>3.9499999999999997</v>
      </c>
      <c r="M24" s="13">
        <f t="shared" si="3"/>
        <v>0</v>
      </c>
    </row>
    <row r="25" spans="2:14">
      <c r="B25" s="20">
        <v>22</v>
      </c>
      <c r="C25" s="21" t="s">
        <v>44</v>
      </c>
      <c r="D25" s="21" t="s">
        <v>42</v>
      </c>
      <c r="E25" s="22" t="s">
        <v>45</v>
      </c>
      <c r="F25" s="23">
        <v>0.90999999999999992</v>
      </c>
      <c r="G25" s="24">
        <v>0</v>
      </c>
      <c r="H25" s="24">
        <v>0.97</v>
      </c>
      <c r="I25" s="25">
        <v>0</v>
      </c>
      <c r="J25" s="23">
        <f t="shared" si="0"/>
        <v>4.55</v>
      </c>
      <c r="K25" s="24">
        <f t="shared" si="1"/>
        <v>0</v>
      </c>
      <c r="L25" s="24">
        <f t="shared" si="2"/>
        <v>4.8499999999999996</v>
      </c>
      <c r="M25" s="25">
        <f t="shared" si="3"/>
        <v>0</v>
      </c>
    </row>
    <row r="26" spans="2:14">
      <c r="B26" s="8">
        <v>23</v>
      </c>
      <c r="C26" s="9" t="s">
        <v>46</v>
      </c>
      <c r="D26" s="9" t="s">
        <v>47</v>
      </c>
      <c r="E26" s="10" t="s">
        <v>14</v>
      </c>
      <c r="F26" s="11">
        <v>0.73</v>
      </c>
      <c r="G26" s="12">
        <v>0</v>
      </c>
      <c r="H26" s="12">
        <v>0.73</v>
      </c>
      <c r="I26" s="13">
        <v>0</v>
      </c>
      <c r="J26" s="11">
        <f t="shared" ref="J26:J27" si="4">F26*5</f>
        <v>3.65</v>
      </c>
      <c r="K26" s="12">
        <f t="shared" ref="K26:K27" si="5">G26*10</f>
        <v>0</v>
      </c>
      <c r="L26" s="12">
        <f t="shared" ref="L26:L27" si="6">H26*5</f>
        <v>3.65</v>
      </c>
      <c r="M26" s="13">
        <f t="shared" ref="M26:M27" si="7">I26*10</f>
        <v>0</v>
      </c>
    </row>
    <row r="27" spans="2:14">
      <c r="B27" s="8">
        <v>24</v>
      </c>
      <c r="C27" s="9" t="s">
        <v>48</v>
      </c>
      <c r="D27" s="52" t="s">
        <v>49</v>
      </c>
      <c r="E27" s="9" t="s">
        <v>14</v>
      </c>
      <c r="F27" s="11">
        <v>0.9</v>
      </c>
      <c r="G27" s="12">
        <v>0.89300000000000002</v>
      </c>
      <c r="H27" s="12">
        <v>0.96</v>
      </c>
      <c r="I27" s="13">
        <v>0.95099999999999996</v>
      </c>
      <c r="J27" s="54">
        <f t="shared" si="4"/>
        <v>4.5</v>
      </c>
      <c r="K27" s="12">
        <f t="shared" si="5"/>
        <v>8.93</v>
      </c>
      <c r="L27" s="12">
        <f t="shared" si="6"/>
        <v>4.8</v>
      </c>
      <c r="M27" s="13">
        <f t="shared" si="7"/>
        <v>9.51</v>
      </c>
    </row>
    <row r="28" spans="2:14">
      <c r="B28" s="8">
        <v>25</v>
      </c>
      <c r="C28" s="9" t="s">
        <v>75</v>
      </c>
      <c r="D28" s="52" t="s">
        <v>18</v>
      </c>
      <c r="E28" s="9" t="s">
        <v>14</v>
      </c>
      <c r="F28" s="11">
        <v>0.8</v>
      </c>
      <c r="G28" s="12">
        <v>0</v>
      </c>
      <c r="H28" s="12">
        <v>0.88</v>
      </c>
      <c r="I28" s="13">
        <v>0</v>
      </c>
      <c r="J28" s="54">
        <f t="shared" ref="J28:J32" si="8">F28*5</f>
        <v>4</v>
      </c>
      <c r="K28" s="12">
        <f t="shared" ref="K28:K32" si="9">G28*10</f>
        <v>0</v>
      </c>
      <c r="L28" s="12">
        <f t="shared" ref="L28:L32" si="10">H28*5</f>
        <v>4.4000000000000004</v>
      </c>
      <c r="M28" s="13">
        <f t="shared" ref="M28:M32" si="11">I28*10</f>
        <v>0</v>
      </c>
    </row>
    <row r="29" spans="2:14">
      <c r="B29" s="8">
        <v>26</v>
      </c>
      <c r="C29" s="9" t="s">
        <v>76</v>
      </c>
      <c r="D29" s="52" t="s">
        <v>18</v>
      </c>
      <c r="E29" s="9" t="s">
        <v>26</v>
      </c>
      <c r="F29" s="11">
        <v>1</v>
      </c>
      <c r="G29" s="12">
        <v>0</v>
      </c>
      <c r="H29" s="12">
        <v>1.08</v>
      </c>
      <c r="I29" s="13">
        <v>0</v>
      </c>
      <c r="J29" s="54">
        <f t="shared" si="8"/>
        <v>5</v>
      </c>
      <c r="K29" s="12">
        <f t="shared" si="9"/>
        <v>0</v>
      </c>
      <c r="L29" s="12">
        <f t="shared" si="10"/>
        <v>5.4</v>
      </c>
      <c r="M29" s="13">
        <f t="shared" si="11"/>
        <v>0</v>
      </c>
    </row>
    <row r="30" spans="2:14">
      <c r="B30" s="8">
        <v>27</v>
      </c>
      <c r="C30" s="9" t="s">
        <v>50</v>
      </c>
      <c r="D30" s="52" t="s">
        <v>51</v>
      </c>
      <c r="E30" s="9" t="s">
        <v>26</v>
      </c>
      <c r="F30" s="11">
        <v>0.93</v>
      </c>
      <c r="G30" s="55">
        <v>0</v>
      </c>
      <c r="H30" s="12">
        <v>0.99</v>
      </c>
      <c r="I30" s="13">
        <v>0</v>
      </c>
      <c r="J30" s="54">
        <f t="shared" si="8"/>
        <v>4.6500000000000004</v>
      </c>
      <c r="K30" s="12">
        <f t="shared" si="9"/>
        <v>0</v>
      </c>
      <c r="L30" s="12">
        <f t="shared" si="10"/>
        <v>4.95</v>
      </c>
      <c r="M30" s="13">
        <f t="shared" si="11"/>
        <v>0</v>
      </c>
    </row>
    <row r="31" spans="2:14">
      <c r="B31" s="8">
        <v>28</v>
      </c>
      <c r="C31" s="9" t="s">
        <v>52</v>
      </c>
      <c r="D31" s="52" t="s">
        <v>53</v>
      </c>
      <c r="E31" s="9" t="s">
        <v>14</v>
      </c>
      <c r="F31" s="11">
        <v>0.92</v>
      </c>
      <c r="G31" s="12">
        <v>0</v>
      </c>
      <c r="H31" s="12">
        <v>1</v>
      </c>
      <c r="I31" s="13">
        <v>0</v>
      </c>
      <c r="J31" s="54">
        <f t="shared" si="8"/>
        <v>4.6000000000000005</v>
      </c>
      <c r="K31" s="12">
        <f t="shared" si="9"/>
        <v>0</v>
      </c>
      <c r="L31" s="12">
        <f t="shared" si="10"/>
        <v>5</v>
      </c>
      <c r="M31" s="13">
        <f t="shared" si="11"/>
        <v>0</v>
      </c>
    </row>
    <row r="32" spans="2:14">
      <c r="B32" s="8">
        <v>29</v>
      </c>
      <c r="C32" s="9" t="s">
        <v>54</v>
      </c>
      <c r="D32" s="52" t="s">
        <v>53</v>
      </c>
      <c r="E32" s="9" t="s">
        <v>26</v>
      </c>
      <c r="F32" s="11">
        <v>1.1200000000000001</v>
      </c>
      <c r="G32" s="12">
        <v>0</v>
      </c>
      <c r="H32" s="12">
        <v>1.2</v>
      </c>
      <c r="I32" s="13">
        <v>0</v>
      </c>
      <c r="J32" s="54">
        <f t="shared" si="8"/>
        <v>5.6000000000000005</v>
      </c>
      <c r="K32" s="12">
        <f t="shared" si="9"/>
        <v>0</v>
      </c>
      <c r="L32" s="12">
        <f t="shared" si="10"/>
        <v>6</v>
      </c>
      <c r="M32" s="13">
        <f t="shared" si="11"/>
        <v>0</v>
      </c>
    </row>
    <row r="33" spans="2:13" ht="14.4" thickBot="1">
      <c r="B33" s="47">
        <v>30</v>
      </c>
      <c r="C33" s="48" t="s">
        <v>77</v>
      </c>
      <c r="D33" s="53" t="s">
        <v>78</v>
      </c>
      <c r="E33" s="48" t="s">
        <v>26</v>
      </c>
      <c r="F33" s="49">
        <v>0.95</v>
      </c>
      <c r="G33" s="56">
        <v>0</v>
      </c>
      <c r="H33" s="50">
        <v>1.02</v>
      </c>
      <c r="I33" s="51">
        <v>0</v>
      </c>
      <c r="J33" s="54">
        <f t="shared" ref="J33" si="12">F33*5</f>
        <v>4.75</v>
      </c>
      <c r="K33" s="12">
        <f t="shared" ref="K33" si="13">G33*10</f>
        <v>0</v>
      </c>
      <c r="L33" s="12">
        <f t="shared" ref="L33" si="14">H33*5</f>
        <v>5.0999999999999996</v>
      </c>
      <c r="M33" s="13">
        <f t="shared" ref="M33" si="15">I33*10</f>
        <v>0</v>
      </c>
    </row>
    <row r="34" spans="2:13">
      <c r="B34" s="26"/>
      <c r="C34" s="27" t="s">
        <v>79</v>
      </c>
      <c r="D34" s="27" t="s">
        <v>61</v>
      </c>
      <c r="E34" s="28" t="s">
        <v>43</v>
      </c>
      <c r="F34" s="29">
        <f>J34/5</f>
        <v>0.86</v>
      </c>
      <c r="G34" s="30">
        <f>K34/10</f>
        <v>0</v>
      </c>
      <c r="H34" s="30">
        <f>L34/5</f>
        <v>0.94000000000000006</v>
      </c>
      <c r="I34" s="31">
        <f>M34/10</f>
        <v>0</v>
      </c>
      <c r="J34" s="32">
        <v>4.3</v>
      </c>
      <c r="K34" s="30">
        <v>0</v>
      </c>
      <c r="L34" s="30">
        <v>4.7</v>
      </c>
      <c r="M34" s="31">
        <v>0</v>
      </c>
    </row>
    <row r="35" spans="2:13">
      <c r="B35" s="33"/>
      <c r="C35" s="34" t="s">
        <v>79</v>
      </c>
      <c r="D35" s="34" t="s">
        <v>62</v>
      </c>
      <c r="E35" s="35" t="s">
        <v>43</v>
      </c>
      <c r="F35" s="36">
        <f t="shared" ref="F35:F37" si="16">J35/5</f>
        <v>0.9</v>
      </c>
      <c r="G35" s="37">
        <f t="shared" ref="G35:G37" si="17">K35/10</f>
        <v>0.89</v>
      </c>
      <c r="H35" s="37">
        <f t="shared" ref="H35:H37" si="18">L35/5</f>
        <v>0.98000000000000009</v>
      </c>
      <c r="I35" s="38">
        <f t="shared" ref="I35:I37" si="19">M35/10</f>
        <v>0.97</v>
      </c>
      <c r="J35" s="39">
        <v>4.5</v>
      </c>
      <c r="K35" s="37">
        <v>8.9</v>
      </c>
      <c r="L35" s="37">
        <v>4.9000000000000004</v>
      </c>
      <c r="M35" s="38">
        <v>9.6999999999999993</v>
      </c>
    </row>
    <row r="36" spans="2:13">
      <c r="B36" s="33"/>
      <c r="C36" s="34" t="s">
        <v>79</v>
      </c>
      <c r="D36" s="34" t="s">
        <v>61</v>
      </c>
      <c r="E36" s="35" t="s">
        <v>45</v>
      </c>
      <c r="F36" s="36">
        <f t="shared" si="16"/>
        <v>1.06</v>
      </c>
      <c r="G36" s="37">
        <f t="shared" si="17"/>
        <v>0</v>
      </c>
      <c r="H36" s="37">
        <f t="shared" si="18"/>
        <v>1.1400000000000001</v>
      </c>
      <c r="I36" s="38">
        <f t="shared" si="19"/>
        <v>0</v>
      </c>
      <c r="J36" s="39">
        <v>5.3</v>
      </c>
      <c r="K36" s="37">
        <v>0</v>
      </c>
      <c r="L36" s="37">
        <v>5.7</v>
      </c>
      <c r="M36" s="38">
        <v>0</v>
      </c>
    </row>
    <row r="37" spans="2:13" ht="14.4" thickBot="1">
      <c r="B37" s="40"/>
      <c r="C37" s="41" t="s">
        <v>79</v>
      </c>
      <c r="D37" s="41" t="s">
        <v>62</v>
      </c>
      <c r="E37" s="42" t="s">
        <v>45</v>
      </c>
      <c r="F37" s="43">
        <f t="shared" si="16"/>
        <v>1.1000000000000001</v>
      </c>
      <c r="G37" s="44">
        <f t="shared" si="17"/>
        <v>1.0900000000000001</v>
      </c>
      <c r="H37" s="44">
        <f t="shared" si="18"/>
        <v>1.1800000000000002</v>
      </c>
      <c r="I37" s="45">
        <f t="shared" si="19"/>
        <v>1.17</v>
      </c>
      <c r="J37" s="46">
        <v>5.5</v>
      </c>
      <c r="K37" s="44">
        <v>10.9</v>
      </c>
      <c r="L37" s="44">
        <v>5.9</v>
      </c>
      <c r="M37" s="45">
        <v>11.7</v>
      </c>
    </row>
  </sheetData>
  <mergeCells count="8">
    <mergeCell ref="F2:I2"/>
    <mergeCell ref="L1:M1"/>
    <mergeCell ref="J1:K1"/>
    <mergeCell ref="B2:B3"/>
    <mergeCell ref="C2:C3"/>
    <mergeCell ref="D2:D3"/>
    <mergeCell ref="E2:E3"/>
    <mergeCell ref="J2:M2"/>
  </mergeCells>
  <phoneticPr fontId="1"/>
  <pageMargins left="0.39370078740157483" right="0.39370078740157483" top="0.74803149606299213" bottom="0.74803149606299213" header="0.31496062992125984" footer="0.31496062992125984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a9fdc7-777f-45bd-9197-6eedd5dd0b98">
      <UserInfo>
        <DisplayName/>
        <AccountId xsi:nil="true"/>
        <AccountType/>
      </UserInfo>
    </SharedWithUsers>
    <TaxCatchAll xmlns="7fa9fdc7-777f-45bd-9197-6eedd5dd0b98" xsi:nil="true"/>
    <lcf76f155ced4ddcb4097134ff3c332f xmlns="16ea9b30-b28d-487e-ad25-91caecfe850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5AF10DCE7314B9C74B0464C0E6287" ma:contentTypeVersion="16" ma:contentTypeDescription="Create a new document." ma:contentTypeScope="" ma:versionID="97337332ef892f95cbad0e0961ed0024">
  <xsd:schema xmlns:xsd="http://www.w3.org/2001/XMLSchema" xmlns:xs="http://www.w3.org/2001/XMLSchema" xmlns:p="http://schemas.microsoft.com/office/2006/metadata/properties" xmlns:ns2="7fa9fdc7-777f-45bd-9197-6eedd5dd0b98" xmlns:ns3="16ea9b30-b28d-487e-ad25-91caecfe8507" targetNamespace="http://schemas.microsoft.com/office/2006/metadata/properties" ma:root="true" ma:fieldsID="a49aa44b519d1e4ce479ddfe0eebf781" ns2:_="" ns3:_="">
    <xsd:import namespace="7fa9fdc7-777f-45bd-9197-6eedd5dd0b98"/>
    <xsd:import namespace="16ea9b30-b28d-487e-ad25-91caecfe85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9fdc7-777f-45bd-9197-6eedd5dd0b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b735af-0f83-47c9-a3fc-d64bd3a31b2f}" ma:internalName="TaxCatchAll" ma:showField="CatchAllData" ma:web="7fa9fdc7-777f-45bd-9197-6eedd5dd0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a9b30-b28d-487e-ad25-91caecfe85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73f71a-e0bd-48cb-8782-a0ead42f5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8FF11-8715-459F-911F-F9CEF53BD2B0}">
  <ds:schemaRefs>
    <ds:schemaRef ds:uri="http://schemas.microsoft.com/office/2006/metadata/properties"/>
    <ds:schemaRef ds:uri="http://schemas.microsoft.com/office/infopath/2007/PartnerControls"/>
    <ds:schemaRef ds:uri="7fa9fdc7-777f-45bd-9197-6eedd5dd0b98"/>
    <ds:schemaRef ds:uri="16ea9b30-b28d-487e-ad25-91caecfe8507"/>
  </ds:schemaRefs>
</ds:datastoreItem>
</file>

<file path=customXml/itemProps2.xml><?xml version="1.0" encoding="utf-8"?>
<ds:datastoreItem xmlns:ds="http://schemas.openxmlformats.org/officeDocument/2006/customXml" ds:itemID="{0E76A54E-BD06-4F36-9BAA-0FDDDD63DB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4EA6F-6D66-43EF-B281-7C4BBDA40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9fdc7-777f-45bd-9197-6eedd5dd0b98"/>
    <ds:schemaRef ds:uri="16ea9b30-b28d-487e-ad25-91caecfe8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01.Jan.2023(New Price)</vt:lpstr>
      <vt:lpstr>Current</vt:lpstr>
      <vt:lpstr>'01.Jan.2023(New Price)'!Print_Area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kimura</dc:creator>
  <cp:keywords/>
  <dc:description/>
  <cp:lastModifiedBy>Goh Li Teng</cp:lastModifiedBy>
  <cp:revision/>
  <dcterms:created xsi:type="dcterms:W3CDTF">2018-05-17T00:54:51Z</dcterms:created>
  <dcterms:modified xsi:type="dcterms:W3CDTF">2023-02-24T02:01:22Z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0x0101005B65AF10DCE7314B9C74B0464C0E6287</vt:lpwstr>
  </property>
  <property fmtid="{D5CDD505-2E9C-101B-9397-08002B2CF9AE}" pid="3" name="Order">
    <vt:r8>1455000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