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F131873-9333-46C0-87D2-FBF250C53AF2}" xr6:coauthVersionLast="47" xr6:coauthVersionMax="47" xr10:uidLastSave="{00000000-0000-0000-0000-000000000000}"/>
  <bookViews>
    <workbookView xWindow="20370" yWindow="-120" windowWidth="24240" windowHeight="13140" xr2:uid="{E5CB091D-71D6-4AC2-9ABF-CAB3F7F3A466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Sheet1!$A$2:$O$81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1" i="1" l="1"/>
  <c r="N81" i="1" s="1"/>
  <c r="O81" i="1" s="1"/>
  <c r="A80" i="1"/>
  <c r="N80" i="1" s="1"/>
  <c r="O80" i="1" s="1"/>
  <c r="A79" i="1"/>
  <c r="N79" i="1" s="1"/>
  <c r="O79" i="1" s="1"/>
  <c r="A78" i="1"/>
  <c r="N78" i="1" s="1"/>
  <c r="O78" i="1" s="1"/>
  <c r="A77" i="1"/>
  <c r="N77" i="1" s="1"/>
  <c r="O77" i="1" s="1"/>
  <c r="A76" i="1"/>
  <c r="N76" i="1" s="1"/>
  <c r="O76" i="1" s="1"/>
  <c r="A75" i="1"/>
  <c r="N75" i="1" s="1"/>
  <c r="O75" i="1" s="1"/>
  <c r="A74" i="1"/>
  <c r="N74" i="1" s="1"/>
  <c r="O74" i="1" s="1"/>
  <c r="A73" i="1"/>
  <c r="N73" i="1" s="1"/>
  <c r="O73" i="1" s="1"/>
  <c r="A72" i="1"/>
  <c r="N72" i="1" s="1"/>
  <c r="O72" i="1" s="1"/>
  <c r="A71" i="1"/>
  <c r="N71" i="1" s="1"/>
  <c r="O71" i="1" s="1"/>
  <c r="A70" i="1"/>
  <c r="N70" i="1" s="1"/>
  <c r="O70" i="1" s="1"/>
  <c r="A69" i="1"/>
  <c r="N69" i="1" s="1"/>
  <c r="O69" i="1" s="1"/>
  <c r="A68" i="1"/>
  <c r="N68" i="1" s="1"/>
  <c r="O68" i="1" s="1"/>
  <c r="A67" i="1"/>
  <c r="N67" i="1" s="1"/>
  <c r="O67" i="1" s="1"/>
  <c r="A66" i="1"/>
  <c r="N66" i="1" s="1"/>
  <c r="O66" i="1" s="1"/>
  <c r="A65" i="1"/>
  <c r="N65" i="1" s="1"/>
  <c r="O65" i="1" s="1"/>
  <c r="A64" i="1"/>
  <c r="N64" i="1" s="1"/>
  <c r="O64" i="1" s="1"/>
  <c r="A63" i="1"/>
  <c r="N63" i="1" s="1"/>
  <c r="O63" i="1" s="1"/>
  <c r="A62" i="1"/>
  <c r="N62" i="1" s="1"/>
  <c r="O62" i="1" s="1"/>
  <c r="A61" i="1"/>
  <c r="N61" i="1" s="1"/>
  <c r="O61" i="1" s="1"/>
  <c r="A60" i="1"/>
  <c r="N60" i="1" s="1"/>
  <c r="O60" i="1" s="1"/>
  <c r="A59" i="1"/>
  <c r="N59" i="1" s="1"/>
  <c r="O59" i="1" s="1"/>
  <c r="A58" i="1"/>
  <c r="N58" i="1" s="1"/>
  <c r="O58" i="1" s="1"/>
  <c r="A57" i="1"/>
  <c r="N57" i="1" s="1"/>
  <c r="O57" i="1" s="1"/>
  <c r="A56" i="1"/>
  <c r="N56" i="1" s="1"/>
  <c r="O56" i="1" s="1"/>
  <c r="A55" i="1"/>
  <c r="N55" i="1" s="1"/>
  <c r="O55" i="1" s="1"/>
  <c r="A54" i="1"/>
  <c r="N54" i="1" s="1"/>
  <c r="O54" i="1" s="1"/>
  <c r="A53" i="1"/>
  <c r="N53" i="1" s="1"/>
  <c r="O53" i="1" s="1"/>
  <c r="A52" i="1"/>
  <c r="N52" i="1" s="1"/>
  <c r="O52" i="1" s="1"/>
  <c r="A51" i="1"/>
  <c r="N51" i="1" s="1"/>
  <c r="O51" i="1" s="1"/>
  <c r="A50" i="1"/>
  <c r="N50" i="1" s="1"/>
  <c r="O50" i="1" s="1"/>
  <c r="A49" i="1"/>
  <c r="N49" i="1" s="1"/>
  <c r="O49" i="1" s="1"/>
  <c r="A48" i="1"/>
  <c r="N48" i="1" s="1"/>
  <c r="O48" i="1" s="1"/>
  <c r="A47" i="1"/>
  <c r="N47" i="1" s="1"/>
  <c r="O47" i="1" s="1"/>
  <c r="A46" i="1"/>
  <c r="N46" i="1" s="1"/>
  <c r="O46" i="1" s="1"/>
  <c r="A45" i="1"/>
  <c r="N45" i="1" s="1"/>
  <c r="O45" i="1" s="1"/>
  <c r="A44" i="1"/>
  <c r="N44" i="1" s="1"/>
  <c r="O44" i="1" s="1"/>
  <c r="A43" i="1"/>
  <c r="N43" i="1" s="1"/>
  <c r="O43" i="1" s="1"/>
  <c r="A42" i="1"/>
  <c r="N42" i="1" s="1"/>
  <c r="O42" i="1" s="1"/>
  <c r="A41" i="1"/>
  <c r="N41" i="1" s="1"/>
  <c r="O41" i="1" s="1"/>
  <c r="A40" i="1"/>
  <c r="N40" i="1" s="1"/>
  <c r="O40" i="1" s="1"/>
  <c r="A39" i="1"/>
  <c r="N39" i="1" s="1"/>
  <c r="O39" i="1" s="1"/>
  <c r="A38" i="1"/>
  <c r="N38" i="1" s="1"/>
  <c r="O38" i="1" s="1"/>
  <c r="A37" i="1"/>
  <c r="N37" i="1" s="1"/>
  <c r="O37" i="1" s="1"/>
  <c r="A36" i="1"/>
  <c r="N36" i="1" s="1"/>
  <c r="O36" i="1" s="1"/>
  <c r="A35" i="1"/>
  <c r="N35" i="1" s="1"/>
  <c r="O35" i="1" s="1"/>
  <c r="A34" i="1"/>
  <c r="N34" i="1" s="1"/>
  <c r="O34" i="1" s="1"/>
  <c r="A33" i="1"/>
  <c r="N33" i="1" s="1"/>
  <c r="O33" i="1" s="1"/>
  <c r="A32" i="1"/>
  <c r="N32" i="1" s="1"/>
  <c r="O32" i="1" s="1"/>
  <c r="A31" i="1"/>
  <c r="N31" i="1" s="1"/>
  <c r="O31" i="1" s="1"/>
  <c r="A30" i="1"/>
  <c r="N30" i="1" s="1"/>
  <c r="O30" i="1" s="1"/>
  <c r="A29" i="1"/>
  <c r="N29" i="1" s="1"/>
  <c r="O29" i="1" s="1"/>
  <c r="A28" i="1"/>
  <c r="N28" i="1" s="1"/>
  <c r="O28" i="1" s="1"/>
  <c r="A27" i="1"/>
  <c r="N27" i="1" s="1"/>
  <c r="O27" i="1" s="1"/>
  <c r="A26" i="1"/>
  <c r="N26" i="1" s="1"/>
  <c r="O26" i="1" s="1"/>
  <c r="A25" i="1"/>
  <c r="N25" i="1" s="1"/>
  <c r="O25" i="1" s="1"/>
  <c r="A24" i="1"/>
  <c r="N24" i="1" s="1"/>
  <c r="O24" i="1" s="1"/>
  <c r="A23" i="1"/>
  <c r="N23" i="1" s="1"/>
  <c r="O23" i="1" s="1"/>
  <c r="A22" i="1"/>
  <c r="N22" i="1" s="1"/>
  <c r="O22" i="1" s="1"/>
  <c r="A21" i="1"/>
  <c r="N21" i="1" s="1"/>
  <c r="O21" i="1" s="1"/>
  <c r="A20" i="1"/>
  <c r="N20" i="1" s="1"/>
  <c r="O20" i="1" s="1"/>
  <c r="A19" i="1"/>
  <c r="N19" i="1" s="1"/>
  <c r="O19" i="1" s="1"/>
  <c r="A18" i="1"/>
  <c r="N18" i="1" s="1"/>
  <c r="O18" i="1" s="1"/>
  <c r="A17" i="1"/>
  <c r="N17" i="1" s="1"/>
  <c r="O17" i="1" s="1"/>
  <c r="A16" i="1"/>
  <c r="N16" i="1" s="1"/>
  <c r="O16" i="1" s="1"/>
  <c r="A15" i="1"/>
  <c r="N15" i="1" s="1"/>
  <c r="O15" i="1" s="1"/>
  <c r="A14" i="1"/>
  <c r="N14" i="1" s="1"/>
  <c r="O14" i="1" s="1"/>
  <c r="A13" i="1"/>
  <c r="N13" i="1" s="1"/>
  <c r="O13" i="1" s="1"/>
  <c r="A12" i="1"/>
  <c r="N12" i="1" s="1"/>
  <c r="O12" i="1" s="1"/>
  <c r="A11" i="1"/>
  <c r="N11" i="1" s="1"/>
  <c r="O11" i="1" s="1"/>
  <c r="A10" i="1"/>
  <c r="N10" i="1" s="1"/>
  <c r="O10" i="1" s="1"/>
  <c r="A9" i="1"/>
  <c r="N9" i="1" s="1"/>
  <c r="O9" i="1" s="1"/>
  <c r="A8" i="1"/>
  <c r="N8" i="1" s="1"/>
  <c r="O8" i="1" s="1"/>
  <c r="A7" i="1"/>
  <c r="N7" i="1" s="1"/>
  <c r="O7" i="1" s="1"/>
  <c r="A6" i="1"/>
  <c r="N6" i="1" s="1"/>
  <c r="O6" i="1" s="1"/>
  <c r="A5" i="1"/>
  <c r="N5" i="1" s="1"/>
  <c r="O5" i="1" s="1"/>
  <c r="A4" i="1"/>
  <c r="N4" i="1" s="1"/>
  <c r="O4" i="1" s="1"/>
  <c r="A3" i="1"/>
  <c r="N3" i="1" s="1"/>
  <c r="O3" i="1" s="1"/>
</calcChain>
</file>

<file path=xl/sharedStrings.xml><?xml version="1.0" encoding="utf-8"?>
<sst xmlns="http://schemas.openxmlformats.org/spreadsheetml/2006/main" count="566" uniqueCount="261">
  <si>
    <t>Invoice Date</t>
  </si>
  <si>
    <t>keyfield</t>
  </si>
  <si>
    <t>Branch</t>
  </si>
  <si>
    <t>Salesman Code</t>
  </si>
  <si>
    <t>Salesman Name</t>
  </si>
  <si>
    <t>Invoice No</t>
  </si>
  <si>
    <t>Customer Code</t>
  </si>
  <si>
    <t>Customer Name</t>
  </si>
  <si>
    <t>Sales Type</t>
  </si>
  <si>
    <t>Cash Sales</t>
  </si>
  <si>
    <t>Credit Sales</t>
  </si>
  <si>
    <t>Return</t>
  </si>
  <si>
    <t>Grand Total</t>
  </si>
  <si>
    <t>JH</t>
  </si>
  <si>
    <t>JHR03</t>
  </si>
  <si>
    <t>JOHOR - SUHAIDI BIN SAIM</t>
  </si>
  <si>
    <t>INJHR03000999-240105/ CNJHR03000844-240105</t>
  </si>
  <si>
    <t>JHRCS0513</t>
  </si>
  <si>
    <t>SALLEH TRADING</t>
  </si>
  <si>
    <t>Cash Outlet</t>
  </si>
  <si>
    <t>INJHR03001024-240105/ CNJHR03000863-240105</t>
  </si>
  <si>
    <t>JHRCS0353</t>
  </si>
  <si>
    <t>AL-AZHAR CORNER</t>
  </si>
  <si>
    <t>INJHR03001026-240105/ CNJHR03000865-240105</t>
  </si>
  <si>
    <t>JHRCS0688</t>
  </si>
  <si>
    <t>RIZZAL BIN ANANG</t>
  </si>
  <si>
    <t>INJHR03001010-240105/ CNJHR03000852-240105</t>
  </si>
  <si>
    <t>JHRCS0597</t>
  </si>
  <si>
    <t>DAMIANEKA</t>
  </si>
  <si>
    <t>INJHR03001004-240105</t>
  </si>
  <si>
    <t>JHRCS0524</t>
  </si>
  <si>
    <t>KEDAI RUNCIT RAYYAN MZ</t>
  </si>
  <si>
    <t>INJHR03001005-240105/ CNJHR03000847-240105</t>
  </si>
  <si>
    <t>JHRCS0544</t>
  </si>
  <si>
    <t>KEDAI RUNCIT DAN SERBANEKA USUFIDA</t>
  </si>
  <si>
    <t>INJHR03001006-240105/ CNJHR03000848-240105</t>
  </si>
  <si>
    <t>JHRCS0545</t>
  </si>
  <si>
    <t>KEDAI UJANG</t>
  </si>
  <si>
    <t>INJHR03001015-240105/ CNJHR03000856-240105</t>
  </si>
  <si>
    <t>JHRCS0659</t>
  </si>
  <si>
    <t>MOHAMAD KASAM ENTERPRISE</t>
  </si>
  <si>
    <t>INJHR03001018-240105/ CNJHR03000859-240105</t>
  </si>
  <si>
    <t>JHRCS0549</t>
  </si>
  <si>
    <t>KEDAI SERBANEKA ISHA</t>
  </si>
  <si>
    <t>INJHR03001021-240105/ CNJHR03000862-240105</t>
  </si>
  <si>
    <t>JHRCS0573</t>
  </si>
  <si>
    <t>KEDAI RUNCIT IBU</t>
  </si>
  <si>
    <t>INJHR03001000-240105</t>
  </si>
  <si>
    <t>JHRCS0617</t>
  </si>
  <si>
    <t>SA''EDAH BINTI AHMAD</t>
  </si>
  <si>
    <t>INJHR03001013-240105</t>
  </si>
  <si>
    <t>JHRCS0408</t>
  </si>
  <si>
    <t>KEDAI SERBANEKA PAK USU</t>
  </si>
  <si>
    <t>INJHR03001025-240105/ CNJHR03000864-240105</t>
  </si>
  <si>
    <t>JHRCS0470</t>
  </si>
  <si>
    <t>GUAN HENG MINI MARKET</t>
  </si>
  <si>
    <t>INJHR03001002-240105</t>
  </si>
  <si>
    <t>JHRCS0346</t>
  </si>
  <si>
    <t>PRABAGARAN A/L KRISNAN</t>
  </si>
  <si>
    <t>INJHR03001016-240105/ CNJHR03000857-240105</t>
  </si>
  <si>
    <t>JHRCS0582</t>
  </si>
  <si>
    <t>CAHAYA KAMPUNG MANIS ENTERPRISE</t>
  </si>
  <si>
    <t>INJHR03001001-240105/ CNJHR03000845-240105</t>
  </si>
  <si>
    <t>JHRCS0574</t>
  </si>
  <si>
    <t>KEDAI MAKAN ALASCA DRIVE INN</t>
  </si>
  <si>
    <t>INJHR03001019-240105/ CNJHR03000860-240105</t>
  </si>
  <si>
    <t>JHRCS0620</t>
  </si>
  <si>
    <t>SSS MINI MARKET</t>
  </si>
  <si>
    <t>INJHR03001017-240105/ CNJHR03000858-240105</t>
  </si>
  <si>
    <t>JHRCS0657</t>
  </si>
  <si>
    <t>KAFE ASAM PEDAS MELETUP UMI</t>
  </si>
  <si>
    <t>INJHR03001020-240105/ CNJHR03000861-240105</t>
  </si>
  <si>
    <t>J06C000068</t>
  </si>
  <si>
    <t>KEDAI RUNCIT ZM</t>
  </si>
  <si>
    <t>INJHR03001022-240105</t>
  </si>
  <si>
    <t>JHRCS0596</t>
  </si>
  <si>
    <t>R SURIDA ENTERPRISE</t>
  </si>
  <si>
    <t>INJHR03001007-240105/ CNJHR03000849-240105</t>
  </si>
  <si>
    <t>JHRCS0635</t>
  </si>
  <si>
    <t>KEDAI RUNCIT LAGENDA</t>
  </si>
  <si>
    <t>INJHR03001023-240105</t>
  </si>
  <si>
    <t>J05C000004</t>
  </si>
  <si>
    <t>INJHR03001012-240105/ CNJHR03000854-240105</t>
  </si>
  <si>
    <t>JB000253</t>
  </si>
  <si>
    <t>YNF GEMILANG ENTERPRISE</t>
  </si>
  <si>
    <t>INJHR03001008-240105/ CNJHR03000850-240105</t>
  </si>
  <si>
    <t>JHRCS0523</t>
  </si>
  <si>
    <t>KEDAI RUNCIT WAK KHAMIS</t>
  </si>
  <si>
    <t>INJHR03001011-240105/ CNJHR03000853-240105</t>
  </si>
  <si>
    <t>JHRCS0680</t>
  </si>
  <si>
    <t>SOON HENG VEGETABLE &amp; GROCERY</t>
  </si>
  <si>
    <t>JHR05</t>
  </si>
  <si>
    <t>JOHOR - SUHAIMI BIN SAIM</t>
  </si>
  <si>
    <t>INJHR05000699-240105/ CNJHR05000551-240105</t>
  </si>
  <si>
    <t>JHRCS0570</t>
  </si>
  <si>
    <t>XIAO TIAN XIN TRADING</t>
  </si>
  <si>
    <t>INJHR05000713-240105/ CNJHR05000563-240105</t>
  </si>
  <si>
    <t>JHRCS0213</t>
  </si>
  <si>
    <t>CHUN HWEE TRADING</t>
  </si>
  <si>
    <t>INJHR05000701-240105/ CNJHR05000553-240105</t>
  </si>
  <si>
    <t>JHRCS0221</t>
  </si>
  <si>
    <t>JA HWA MINI MARKET</t>
  </si>
  <si>
    <t>INJHR05000691-240105</t>
  </si>
  <si>
    <t>JHRCS0684</t>
  </si>
  <si>
    <t>MKZ INDAH SDN BHD</t>
  </si>
  <si>
    <t>INJHR05000703-240105/ CNJHR05000555-240105</t>
  </si>
  <si>
    <t>J09C000077</t>
  </si>
  <si>
    <t>R &amp; S MINI MARKET</t>
  </si>
  <si>
    <t>INJHR05000702-240105/ CNJHR05000554-240105</t>
  </si>
  <si>
    <t>JHRCS0222</t>
  </si>
  <si>
    <t>PASAR MINI M &amp; W</t>
  </si>
  <si>
    <t>INJHR05000709-240105/ CNJHR05000559-240105</t>
  </si>
  <si>
    <t>J05C000077</t>
  </si>
  <si>
    <t>KEDAI MAKAN 128</t>
  </si>
  <si>
    <t>INJHR05000698-240105/ CNJHR05000550-240105</t>
  </si>
  <si>
    <t>JHRCS0663</t>
  </si>
  <si>
    <t>TN MART</t>
  </si>
  <si>
    <t>INJHR05000715-240105/ CNJHR05000565-240105</t>
  </si>
  <si>
    <t>JHRCS0201</t>
  </si>
  <si>
    <t>SYKT. GOBI</t>
  </si>
  <si>
    <t>INJHR05000690-240105</t>
  </si>
  <si>
    <t>JHRCS0354</t>
  </si>
  <si>
    <t>KEDAI MAKAN KIAN HUP</t>
  </si>
  <si>
    <t>INJHR05000697-240105/ CNJHR05000549-240105</t>
  </si>
  <si>
    <t>JHRCS0340</t>
  </si>
  <si>
    <t>LETCHUMI PROVISION</t>
  </si>
  <si>
    <t>INJHR05000708-240105/ CNJHR05000558-240105</t>
  </si>
  <si>
    <t>JHRCS0319</t>
  </si>
  <si>
    <t>CHOP CHIN CHOON</t>
  </si>
  <si>
    <t>INJHR05000695-240105</t>
  </si>
  <si>
    <t>JHRCS0337</t>
  </si>
  <si>
    <t>RESTORAN YEN LAI</t>
  </si>
  <si>
    <t>INJHR05000714-240105/ CNJHR05000564-240105</t>
  </si>
  <si>
    <t>J09C000079</t>
  </si>
  <si>
    <t>SV KEDAI RUNCIT</t>
  </si>
  <si>
    <t>INJHR05000707-240105</t>
  </si>
  <si>
    <t>JHRCS0649</t>
  </si>
  <si>
    <t>MRB NUR MINI MART</t>
  </si>
  <si>
    <t>INJHR05000692-240105/ CNJHR05000545-240105</t>
  </si>
  <si>
    <t>JHRCS0563</t>
  </si>
  <si>
    <t>SHUN LIFA ENTERPRISE</t>
  </si>
  <si>
    <t>INJHR05000696-240105/ CNJHR05000548-240105</t>
  </si>
  <si>
    <t>JHRCS0339</t>
  </si>
  <si>
    <t>KEDAI RUNCIT KUNJI RAMAN</t>
  </si>
  <si>
    <t>INJHR05000712-240105/ CNJHR05000562-240105</t>
  </si>
  <si>
    <t>JHRCS0502</t>
  </si>
  <si>
    <t>GOO AH WEI TRADING</t>
  </si>
  <si>
    <t>JHR06</t>
  </si>
  <si>
    <t>JOHOR - NORDIN BIN MOHAMAD SHUKOR</t>
  </si>
  <si>
    <t>INJHR06000864-240105</t>
  </si>
  <si>
    <t>JHRCS0105</t>
  </si>
  <si>
    <t>CHYUN &amp; CHING MINI MARKET</t>
  </si>
  <si>
    <t>INJHR06000861-240105/ CNJHR06000676-240105</t>
  </si>
  <si>
    <t>JHRCS0419</t>
  </si>
  <si>
    <t>PASAR MINI TI SENG</t>
  </si>
  <si>
    <t>INJHR06000863-240105/ CNJHR06000678-240105</t>
  </si>
  <si>
    <t>JHRCS0542</t>
  </si>
  <si>
    <t>CHOP HIAP JOO CHAN</t>
  </si>
  <si>
    <t>JHR07</t>
  </si>
  <si>
    <t>JOHOR - MUHAMMAD ROYZAMEER BIN MOHD ZAKI</t>
  </si>
  <si>
    <t>INJHR07000833-240105/ CNJHR07000772-240105</t>
  </si>
  <si>
    <t>JHRCS0461</t>
  </si>
  <si>
    <t>KANTIN GENTING SRI GADING ESTET</t>
  </si>
  <si>
    <t>INJHR07000855-240105/ CNJHR07000791-240105</t>
  </si>
  <si>
    <t>JHRCS0475</t>
  </si>
  <si>
    <t>TOPEEKK ENTERPRISE</t>
  </si>
  <si>
    <t>INJHR07000857-240105/ CNJHR07000792-240105</t>
  </si>
  <si>
    <t>JHRCS0476</t>
  </si>
  <si>
    <t>SR SAREF ENTERPRISE</t>
  </si>
  <si>
    <t>INJHR07000856-240105</t>
  </si>
  <si>
    <t>JHRCS0480</t>
  </si>
  <si>
    <t>SITI MARIAM BTE TASRIPIN</t>
  </si>
  <si>
    <t>INJHR07000847-240105/ CNJHR07000785-240105</t>
  </si>
  <si>
    <t>JHRCS0578</t>
  </si>
  <si>
    <t>ALANGG ENTERPRISE</t>
  </si>
  <si>
    <t>INJHR07000849-240105/ CNJHR07000787-240105</t>
  </si>
  <si>
    <t>JHRCS0489</t>
  </si>
  <si>
    <t>FS MINI MARKET</t>
  </si>
  <si>
    <t>INJHR07000852-240105</t>
  </si>
  <si>
    <t>J07C000038</t>
  </si>
  <si>
    <t>HJ MICRO MARKET</t>
  </si>
  <si>
    <t>INJHR07000841-240105/ CNJHR07000779-240105</t>
  </si>
  <si>
    <t>JHRCS0559</t>
  </si>
  <si>
    <t>CHOP YONG MUI</t>
  </si>
  <si>
    <t>INJHR07000845-240105/ CNJHR07000783-240105</t>
  </si>
  <si>
    <t>JHRCS0624</t>
  </si>
  <si>
    <t>MINI MARKET CASH NG ENTERPRISE</t>
  </si>
  <si>
    <t>INJHR07000854-240105</t>
  </si>
  <si>
    <t>JHRCS0656</t>
  </si>
  <si>
    <t>TSIM SHA TSUI KOPITIAM</t>
  </si>
  <si>
    <t>INJHR07000859-240105/ CNJHR07000793-240105</t>
  </si>
  <si>
    <t>JHRCS0411</t>
  </si>
  <si>
    <t>FASOHA DELIMA ENTERPRISE</t>
  </si>
  <si>
    <t>INJHR07000848-240105/ CNJHR07000786-240105</t>
  </si>
  <si>
    <t>JHRCS0486</t>
  </si>
  <si>
    <t>PASAR BORONG SONG SAR SDN BHD</t>
  </si>
  <si>
    <t>INJHR07000853-240105/ CNJHR07000790-240105</t>
  </si>
  <si>
    <t>J07C000078</t>
  </si>
  <si>
    <t>GOLDEN BASAKA SDN.BHD</t>
  </si>
  <si>
    <t>INJHR07000858-240105</t>
  </si>
  <si>
    <t>JHRCS0488</t>
  </si>
  <si>
    <t>ANG TA MINI MART</t>
  </si>
  <si>
    <t>JHR09</t>
  </si>
  <si>
    <t>JOHOR - MOHAMAD FIRDAUS BIN SARIF</t>
  </si>
  <si>
    <t>INJHR09000933-240105/ CNJHR09000743-240105</t>
  </si>
  <si>
    <t>J07C000070</t>
  </si>
  <si>
    <t>BERKAT JAYA</t>
  </si>
  <si>
    <t>INJHR09000940-240105/ CNJHR09000750-240105</t>
  </si>
  <si>
    <t>JHRCS0672</t>
  </si>
  <si>
    <t>WARUNG D TEPIAN JETI</t>
  </si>
  <si>
    <t>INJHR09000924-240105/ CNJHR09000735-240105</t>
  </si>
  <si>
    <t>JHRCS0580</t>
  </si>
  <si>
    <t>CITY STORE MART</t>
  </si>
  <si>
    <t>INJHR09000938-240105/ CNJHR09000748-240105</t>
  </si>
  <si>
    <t>JHRCS0135</t>
  </si>
  <si>
    <t>MISKAN BIN TUKIRAN</t>
  </si>
  <si>
    <t>INJHR09000932-240105/ CNJHR09000742-240105</t>
  </si>
  <si>
    <t>JHRCS0076</t>
  </si>
  <si>
    <t>BEE HENG</t>
  </si>
  <si>
    <t>INJHR09000941-240105</t>
  </si>
  <si>
    <t>JHRCS0675</t>
  </si>
  <si>
    <t>SITI SUHAILA BINTI ROHANI</t>
  </si>
  <si>
    <t>INJHR09000936-240105/ CNJHR09000746-240105</t>
  </si>
  <si>
    <t>J09C000029</t>
  </si>
  <si>
    <t>ESAVER MINI MART</t>
  </si>
  <si>
    <t>INJHR09000939-240105/ CNJHR09000749-240105</t>
  </si>
  <si>
    <t>JHRCS0599</t>
  </si>
  <si>
    <t>MUHAMMAD ASRAF BIN GNAN</t>
  </si>
  <si>
    <t>INJHR09000929-240105</t>
  </si>
  <si>
    <t>JHRCS0603</t>
  </si>
  <si>
    <t>NUR ILYANA WAHIDAH</t>
  </si>
  <si>
    <t>INJHR09000926-240105/ CNJHR09000737-240105</t>
  </si>
  <si>
    <t>JHRCS0587</t>
  </si>
  <si>
    <t>PASAR MINI PARIT SERAYA</t>
  </si>
  <si>
    <t>INJHR09000920-240105/ CNJHR09000731-240105</t>
  </si>
  <si>
    <t>J09C000012</t>
  </si>
  <si>
    <t>KEDAI RUNCIT NORAZIAH</t>
  </si>
  <si>
    <t>INJHR09000917-240105/ CNJHR09000728-240105</t>
  </si>
  <si>
    <t>JHRCS0561</t>
  </si>
  <si>
    <t>KEDAI RUNCIT HJ. HUSSIN</t>
  </si>
  <si>
    <t>INJHR09000925-240105/ CNJHR09000736-240105</t>
  </si>
  <si>
    <t>JHRCS0602</t>
  </si>
  <si>
    <t>IWANZ TRADING</t>
  </si>
  <si>
    <t>INJHR09000916-240105/ CNJHR09000727-240105</t>
  </si>
  <si>
    <t>JHRCS0125</t>
  </si>
  <si>
    <t>KEDAI RUNCIT LIAN HENG</t>
  </si>
  <si>
    <t>INJHR09000919-240105/ CNJHR09000730-240105</t>
  </si>
  <si>
    <t>JH000099</t>
  </si>
  <si>
    <t>KEDAI RUNCIT IQBAL</t>
  </si>
  <si>
    <t>INJHR09000918-240105/ CNJHR09000729-240105</t>
  </si>
  <si>
    <t>J09C000037</t>
  </si>
  <si>
    <t>CHOP SENG HUAT</t>
  </si>
  <si>
    <t>INJHR09000921-240105/ CNJHR09000732-240105</t>
  </si>
  <si>
    <t>J09C000013</t>
  </si>
  <si>
    <t>NUR AISYAH ENTERPRISE</t>
  </si>
  <si>
    <t>INJHR09000937-240105/ CNJHR09000747-240105</t>
  </si>
  <si>
    <t>JHRCS0062</t>
  </si>
  <si>
    <t>LIAN SENG TRADING</t>
  </si>
  <si>
    <t>INJHR09000931-240105/ CNJHR09000741-240105</t>
  </si>
  <si>
    <t>J09C000082</t>
  </si>
  <si>
    <t xml:space="preserve">GILER GATGET''S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</si>
</sst>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"/>
    <numFmt numFmtId="165" formatCode="[$-10409]#,##0.00"/>
    <numFmt numFmtId="166" formatCode="[$-10409]#,##0.00;\(#,##0.00\)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1" xfId="0" applyNumberFormat="1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top" wrapText="1" readingOrder="1"/>
    </xf>
    <xf numFmtId="164" fontId="3" fillId="0" borderId="1" xfId="0" applyNumberFormat="1" applyFont="1" applyBorder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165" fontId="3" fillId="0" borderId="1" xfId="0" applyNumberFormat="1" applyFont="1" applyBorder="1" applyAlignment="1">
      <alignment horizontal="right" vertical="top" wrapText="1" readingOrder="1"/>
    </xf>
    <xf numFmtId="166" fontId="3" fillId="0" borderId="1" xfId="0" applyNumberFormat="1" applyFont="1" applyBorder="1" applyAlignment="1">
      <alignment horizontal="right" vertical="top" wrapText="1" readingOrder="1"/>
    </xf>
    <xf numFmtId="165" fontId="1" fillId="0" borderId="0" xfId="0" applyNumberFormat="1" applyFont="1"/>
    <xf numFmtId="0" fontId="3" fillId="2" borderId="1" xfId="0" applyFont="1" applyFill="1" applyBorder="1" applyAlignment="1">
      <alignment horizontal="left" vertical="top" wrapText="1" readingOrder="1"/>
    </xf>
    <xf numFmtId="165" fontId="3" fillId="2" borderId="1" xfId="0" applyNumberFormat="1" applyFont="1" applyFill="1" applyBorder="1" applyAlignment="1">
      <alignment horizontal="right" vertical="top" wrapText="1" readingOrder="1"/>
    </xf>
    <xf numFmtId="166" fontId="3" fillId="2" borderId="1" xfId="0" applyNumberFormat="1" applyFont="1" applyFill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lesValueReport%20(D)050124(1)-Shida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ValueReport"/>
      <sheetName val="Sheet1"/>
      <sheetName val="jnr"/>
    </sheetNames>
    <sheetDataSet>
      <sheetData sheetId="0"/>
      <sheetData sheetId="1"/>
      <sheetData sheetId="2">
        <row r="2">
          <cell r="A2" t="str">
            <v>key field</v>
          </cell>
          <cell r="M2" t="str">
            <v>Credit Amount</v>
          </cell>
        </row>
        <row r="3">
          <cell r="A3" t="str">
            <v>45296-JHRCS0524</v>
          </cell>
          <cell r="M3">
            <v>63.55</v>
          </cell>
        </row>
        <row r="4">
          <cell r="A4" t="str">
            <v>45296-JHRCS0523</v>
          </cell>
          <cell r="M4">
            <v>28.05</v>
          </cell>
        </row>
        <row r="5">
          <cell r="A5" t="str">
            <v>45296-JHRCS0635</v>
          </cell>
          <cell r="M5">
            <v>6.25</v>
          </cell>
        </row>
        <row r="6">
          <cell r="A6" t="str">
            <v>45296-JHRCS0544</v>
          </cell>
          <cell r="M6">
            <v>9.15</v>
          </cell>
        </row>
        <row r="7">
          <cell r="A7" t="str">
            <v>45296-JHRCS0545</v>
          </cell>
          <cell r="M7">
            <v>226.6</v>
          </cell>
        </row>
        <row r="8">
          <cell r="A8" t="str">
            <v>45296-JHRCS0597</v>
          </cell>
          <cell r="M8">
            <v>14.55</v>
          </cell>
        </row>
        <row r="9">
          <cell r="A9" t="str">
            <v>45296-JHRCS0680</v>
          </cell>
          <cell r="M9">
            <v>4</v>
          </cell>
        </row>
        <row r="10">
          <cell r="A10" t="str">
            <v>45296-JB000253</v>
          </cell>
          <cell r="M10">
            <v>5.65</v>
          </cell>
        </row>
        <row r="11">
          <cell r="A11" t="str">
            <v>45296-JHRCS0408</v>
          </cell>
          <cell r="M11">
            <v>6.5</v>
          </cell>
        </row>
        <row r="12">
          <cell r="A12" t="str">
            <v>45296-JHRCS0582</v>
          </cell>
          <cell r="M12">
            <v>86.7</v>
          </cell>
        </row>
        <row r="13">
          <cell r="A13" t="str">
            <v>45296-JHRCS0659</v>
          </cell>
          <cell r="M13">
            <v>28.65</v>
          </cell>
        </row>
        <row r="14">
          <cell r="A14" t="str">
            <v>45296-JHRCS0657</v>
          </cell>
          <cell r="M14">
            <v>54.45</v>
          </cell>
        </row>
        <row r="15">
          <cell r="A15" t="str">
            <v>45296-JHRCS0549</v>
          </cell>
          <cell r="M15">
            <v>14.25</v>
          </cell>
        </row>
        <row r="16">
          <cell r="A16" t="str">
            <v>45296-J06C000068</v>
          </cell>
          <cell r="M16">
            <v>17.2</v>
          </cell>
        </row>
        <row r="17">
          <cell r="A17" t="str">
            <v>45296-JHRCS0620</v>
          </cell>
          <cell r="M17">
            <v>10.45</v>
          </cell>
        </row>
        <row r="18">
          <cell r="A18" t="str">
            <v>45296-JHRCS0573</v>
          </cell>
          <cell r="M18">
            <v>58.45</v>
          </cell>
        </row>
        <row r="19">
          <cell r="A19" t="str">
            <v>45296-JHRCS0596</v>
          </cell>
          <cell r="M19">
            <v>58.15</v>
          </cell>
        </row>
        <row r="20">
          <cell r="A20" t="str">
            <v>45296-JHRCS0353</v>
          </cell>
          <cell r="M20">
            <v>66.599999999999895</v>
          </cell>
        </row>
        <row r="21">
          <cell r="A21" t="str">
            <v>45296-J05C000004</v>
          </cell>
          <cell r="M21">
            <v>60.05</v>
          </cell>
        </row>
        <row r="22">
          <cell r="A22" t="str">
            <v>45296-JHRCS0470</v>
          </cell>
          <cell r="M22">
            <v>66.349999999999895</v>
          </cell>
        </row>
        <row r="23">
          <cell r="A23" t="str">
            <v>45296-JHRCS0688</v>
          </cell>
          <cell r="M23">
            <v>42.2</v>
          </cell>
        </row>
        <row r="24">
          <cell r="A24" t="str">
            <v>45296-JHRCS0513</v>
          </cell>
          <cell r="M24">
            <v>23</v>
          </cell>
        </row>
        <row r="25">
          <cell r="A25" t="str">
            <v>45296-JHRCS0617</v>
          </cell>
          <cell r="M25">
            <v>16.55</v>
          </cell>
        </row>
        <row r="26">
          <cell r="A26" t="str">
            <v>45296-JHRCS0346</v>
          </cell>
          <cell r="M26">
            <v>11.4</v>
          </cell>
        </row>
        <row r="27">
          <cell r="A27" t="str">
            <v>45296-JHRCS0574</v>
          </cell>
          <cell r="M27">
            <v>35.85</v>
          </cell>
        </row>
        <row r="28">
          <cell r="A28" t="str">
            <v>45296-JHRCS0354</v>
          </cell>
          <cell r="M28">
            <v>14.2</v>
          </cell>
        </row>
        <row r="29">
          <cell r="A29" t="str">
            <v>45296-JHRCS0684</v>
          </cell>
          <cell r="M29">
            <v>34.4</v>
          </cell>
        </row>
        <row r="30">
          <cell r="A30" t="str">
            <v>45296-JHRCS0337</v>
          </cell>
          <cell r="M30">
            <v>5.5</v>
          </cell>
        </row>
        <row r="31">
          <cell r="A31" t="str">
            <v>45296-JHRCS0570</v>
          </cell>
          <cell r="M31">
            <v>26.65</v>
          </cell>
        </row>
        <row r="32">
          <cell r="A32" t="str">
            <v>45296-JHRCS0663</v>
          </cell>
          <cell r="M32">
            <v>36.700000000000003</v>
          </cell>
        </row>
        <row r="33">
          <cell r="A33" t="str">
            <v>45296-JHRCS0340</v>
          </cell>
          <cell r="M33">
            <v>31.95</v>
          </cell>
        </row>
        <row r="34">
          <cell r="A34" t="str">
            <v>45296-JHRCS0339</v>
          </cell>
          <cell r="M34">
            <v>81.349999999999895</v>
          </cell>
        </row>
        <row r="35">
          <cell r="A35" t="str">
            <v>45296-JHRCS0649</v>
          </cell>
          <cell r="M35">
            <v>63.35</v>
          </cell>
        </row>
        <row r="36">
          <cell r="A36" t="str">
            <v>45296-JHRCS0221</v>
          </cell>
          <cell r="M36">
            <v>82.349999999999895</v>
          </cell>
        </row>
        <row r="37">
          <cell r="A37" t="str">
            <v>45296-JHRCS0319</v>
          </cell>
          <cell r="M37">
            <v>12.7</v>
          </cell>
        </row>
        <row r="38">
          <cell r="A38" t="str">
            <v>45296-J05C000077</v>
          </cell>
          <cell r="M38">
            <v>5.95</v>
          </cell>
        </row>
        <row r="39">
          <cell r="A39" t="str">
            <v>45296-JHRCS0201</v>
          </cell>
          <cell r="M39">
            <v>32.799999999999997</v>
          </cell>
        </row>
        <row r="40">
          <cell r="A40" t="str">
            <v>45296-JHRCS0624</v>
          </cell>
          <cell r="M40">
            <v>74.75</v>
          </cell>
        </row>
        <row r="41">
          <cell r="A41" t="str">
            <v>45296-JHRCS0489</v>
          </cell>
          <cell r="M41">
            <v>56.4</v>
          </cell>
        </row>
        <row r="42">
          <cell r="A42" t="str">
            <v>45296-J07C000038</v>
          </cell>
          <cell r="M42">
            <v>17.3</v>
          </cell>
        </row>
        <row r="43">
          <cell r="A43" t="str">
            <v>45296-J07C000078</v>
          </cell>
          <cell r="M43">
            <v>25</v>
          </cell>
        </row>
        <row r="44">
          <cell r="A44" t="str">
            <v>45296-JHRCS0656</v>
          </cell>
          <cell r="M44">
            <v>89.05</v>
          </cell>
        </row>
        <row r="45">
          <cell r="A45" t="str">
            <v>45296-JHRCS0475</v>
          </cell>
          <cell r="M45">
            <v>13.15</v>
          </cell>
        </row>
        <row r="46">
          <cell r="A46" t="str">
            <v>45296-JHRCS0480</v>
          </cell>
          <cell r="M46">
            <v>12.7</v>
          </cell>
        </row>
        <row r="47">
          <cell r="A47" t="str">
            <v>45296-JHRCS0476</v>
          </cell>
          <cell r="M47">
            <v>8.9499999999999904</v>
          </cell>
        </row>
        <row r="48">
          <cell r="A48" t="str">
            <v>45296-JHRCS0488</v>
          </cell>
          <cell r="M48">
            <v>12.7</v>
          </cell>
        </row>
        <row r="49">
          <cell r="A49" t="str">
            <v>45296-JHRCS0411</v>
          </cell>
          <cell r="M49">
            <v>13.8</v>
          </cell>
        </row>
        <row r="50">
          <cell r="A50" t="str">
            <v>45296-J09C000012</v>
          </cell>
          <cell r="M50">
            <v>2.85</v>
          </cell>
        </row>
        <row r="51">
          <cell r="A51" t="str">
            <v>45296-J09C000013</v>
          </cell>
          <cell r="M51">
            <v>107.8</v>
          </cell>
        </row>
        <row r="52">
          <cell r="A52" t="str">
            <v>45296-JHRCS0580</v>
          </cell>
          <cell r="M52">
            <v>54</v>
          </cell>
        </row>
        <row r="53">
          <cell r="A53" t="str">
            <v>45296-JHRCS0587</v>
          </cell>
          <cell r="M53">
            <v>19.399999999999999</v>
          </cell>
        </row>
        <row r="54">
          <cell r="A54" t="str">
            <v>45296-JHRCS0602</v>
          </cell>
          <cell r="M54">
            <v>49.5</v>
          </cell>
        </row>
        <row r="55">
          <cell r="A55" t="str">
            <v>45296-JHRCS0603</v>
          </cell>
          <cell r="M55">
            <v>45.1</v>
          </cell>
        </row>
        <row r="56">
          <cell r="A56" t="str">
            <v>45296-JHRCS0076</v>
          </cell>
          <cell r="M56">
            <v>0.85</v>
          </cell>
        </row>
        <row r="57">
          <cell r="A57" t="str">
            <v>45296-J09C000082</v>
          </cell>
          <cell r="M57">
            <v>23.85</v>
          </cell>
        </row>
        <row r="58">
          <cell r="A58" t="str">
            <v>45296-J07C000070</v>
          </cell>
          <cell r="M58">
            <v>1.35</v>
          </cell>
        </row>
        <row r="59">
          <cell r="A59" t="str">
            <v>45296-J07C000072</v>
          </cell>
          <cell r="M59">
            <v>78.95</v>
          </cell>
        </row>
        <row r="60">
          <cell r="A60" t="str">
            <v>45296-J09C000029</v>
          </cell>
          <cell r="M60">
            <v>0.25</v>
          </cell>
        </row>
        <row r="61">
          <cell r="A61" t="str">
            <v>45296-JHRCS0135</v>
          </cell>
          <cell r="M61">
            <v>59.55</v>
          </cell>
        </row>
        <row r="62">
          <cell r="A62" t="str">
            <v>45296-JHRCS0561</v>
          </cell>
          <cell r="M62">
            <v>47</v>
          </cell>
        </row>
        <row r="63">
          <cell r="A63" t="str">
            <v>45296-JHRCS0062</v>
          </cell>
          <cell r="M63">
            <v>39.75</v>
          </cell>
        </row>
        <row r="64">
          <cell r="A64" t="str">
            <v>45296-JHRCS0125</v>
          </cell>
          <cell r="M64">
            <v>50</v>
          </cell>
        </row>
        <row r="65">
          <cell r="A65" t="str">
            <v>45296-JHRCS0672</v>
          </cell>
          <cell r="M65">
            <v>99.9</v>
          </cell>
        </row>
        <row r="66">
          <cell r="A66" t="str">
            <v>45296-JHRCS0599</v>
          </cell>
          <cell r="M66">
            <v>10.95</v>
          </cell>
        </row>
        <row r="67">
          <cell r="A67" t="str">
            <v>45296-JHRCS0675</v>
          </cell>
          <cell r="M67">
            <v>0.9</v>
          </cell>
        </row>
        <row r="68">
          <cell r="A68" t="str">
            <v>45296-J09C000037</v>
          </cell>
          <cell r="M68">
            <v>46</v>
          </cell>
        </row>
        <row r="69">
          <cell r="A69" t="str">
            <v>45296-JH000099</v>
          </cell>
          <cell r="M69">
            <v>50.6</v>
          </cell>
        </row>
        <row r="70">
          <cell r="A70" t="str">
            <v>45296-JHRCS0213</v>
          </cell>
          <cell r="M70">
            <v>88.45</v>
          </cell>
        </row>
        <row r="71">
          <cell r="A71" t="str">
            <v>45296-JHRCS0502</v>
          </cell>
          <cell r="M71">
            <v>11.4</v>
          </cell>
        </row>
        <row r="72">
          <cell r="A72" t="str">
            <v>45296-J09C000079</v>
          </cell>
          <cell r="M72">
            <v>46.4</v>
          </cell>
        </row>
        <row r="73">
          <cell r="A73" t="str">
            <v>45296-JHRCS0563</v>
          </cell>
          <cell r="M73">
            <v>10.3</v>
          </cell>
        </row>
        <row r="74">
          <cell r="A74" t="str">
            <v>45296-J09C000077</v>
          </cell>
          <cell r="M74">
            <v>38.450000000000003</v>
          </cell>
        </row>
        <row r="75">
          <cell r="A75" t="str">
            <v>45296-JHRCS0222</v>
          </cell>
          <cell r="M75">
            <v>12.65</v>
          </cell>
        </row>
        <row r="76">
          <cell r="A76" t="str">
            <v>45296-JHRCS0419</v>
          </cell>
          <cell r="M76">
            <v>51.85</v>
          </cell>
        </row>
        <row r="77">
          <cell r="A77" t="str">
            <v>45296-JHRCS0542</v>
          </cell>
          <cell r="M77">
            <v>94.3</v>
          </cell>
        </row>
        <row r="78">
          <cell r="A78" t="str">
            <v>45296-JHRCS0105</v>
          </cell>
          <cell r="M78">
            <v>189.35</v>
          </cell>
        </row>
        <row r="79">
          <cell r="A79" t="str">
            <v>45296-JHRCS0461</v>
          </cell>
          <cell r="M79">
            <v>142.65</v>
          </cell>
        </row>
        <row r="80">
          <cell r="A80" t="str">
            <v>45296-JHRCS0559</v>
          </cell>
          <cell r="M80">
            <v>52.4</v>
          </cell>
        </row>
        <row r="81">
          <cell r="A81" t="str">
            <v>45296-J07C000008</v>
          </cell>
          <cell r="M81">
            <v>92.15</v>
          </cell>
        </row>
        <row r="82">
          <cell r="A82" t="str">
            <v>45296-JHRCS0486</v>
          </cell>
          <cell r="M82">
            <v>52.55</v>
          </cell>
        </row>
        <row r="83">
          <cell r="A83" t="str">
            <v>45296-JHRCS0578</v>
          </cell>
          <cell r="M83">
            <v>74.349999999999895</v>
          </cell>
        </row>
        <row r="84">
          <cell r="A84" t="str">
            <v>45296-J07C000008</v>
          </cell>
          <cell r="M84">
            <v>58.8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BA915-47A6-4E1A-894A-6D21499B8A11}">
  <dimension ref="A1:O81"/>
  <sheetViews>
    <sheetView tabSelected="1" topLeftCell="A2" workbookViewId="0">
      <selection activeCell="N3" sqref="N3"/>
    </sheetView>
  </sheetViews>
  <sheetFormatPr defaultRowHeight="15" x14ac:dyDescent="0.25"/>
  <cols>
    <col min="1" max="1" width="9.140625" style="1"/>
    <col min="2" max="2" width="9.140625" style="2"/>
    <col min="3" max="16384" width="9.140625" style="1"/>
  </cols>
  <sheetData>
    <row r="1" spans="1:15" x14ac:dyDescent="0.25">
      <c r="B1" s="2" t="s">
        <v>0</v>
      </c>
    </row>
    <row r="2" spans="1:15" ht="22.5" x14ac:dyDescent="0.25">
      <c r="A2" s="1" t="s">
        <v>1</v>
      </c>
      <c r="B2" s="3">
        <v>45296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</row>
    <row r="3" spans="1:15" ht="67.5" x14ac:dyDescent="0.25">
      <c r="A3" s="1" t="str">
        <f>CONCATENATE(B3,"-",G3)</f>
        <v>45296-JHRCS0513</v>
      </c>
      <c r="B3" s="5">
        <v>45296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7">
        <v>31.7</v>
      </c>
      <c r="K3" s="7">
        <v>0</v>
      </c>
      <c r="L3" s="8">
        <v>-8.6999999999999993</v>
      </c>
      <c r="M3" s="7">
        <v>23</v>
      </c>
      <c r="N3" s="1">
        <f>SUMIF([1]jnr!A:A,A3,[1]jnr!M:M)</f>
        <v>23</v>
      </c>
      <c r="O3" s="9">
        <f>+M3-N3</f>
        <v>0</v>
      </c>
    </row>
    <row r="4" spans="1:15" ht="67.5" x14ac:dyDescent="0.25">
      <c r="A4" s="1" t="str">
        <f t="shared" ref="A4:A49" si="0">CONCATENATE(B4,"-",G4)</f>
        <v>45296-JHRCS0353</v>
      </c>
      <c r="B4" s="5">
        <v>45296</v>
      </c>
      <c r="C4" s="6" t="s">
        <v>13</v>
      </c>
      <c r="D4" s="6" t="s">
        <v>14</v>
      </c>
      <c r="E4" s="6" t="s">
        <v>15</v>
      </c>
      <c r="F4" s="6" t="s">
        <v>20</v>
      </c>
      <c r="G4" s="6" t="s">
        <v>21</v>
      </c>
      <c r="H4" s="6" t="s">
        <v>22</v>
      </c>
      <c r="I4" s="6" t="s">
        <v>19</v>
      </c>
      <c r="J4" s="7">
        <v>67.5</v>
      </c>
      <c r="K4" s="7">
        <v>0</v>
      </c>
      <c r="L4" s="8">
        <v>-0.9</v>
      </c>
      <c r="M4" s="7">
        <v>66.599999999999994</v>
      </c>
      <c r="N4" s="1">
        <f>SUMIF([1]jnr!A:A,A4,[1]jnr!M:M)</f>
        <v>66.599999999999895</v>
      </c>
      <c r="O4" s="9">
        <f t="shared" ref="O4:O49" si="1">+M4-N4</f>
        <v>0</v>
      </c>
    </row>
    <row r="5" spans="1:15" ht="67.5" x14ac:dyDescent="0.25">
      <c r="A5" s="1" t="str">
        <f t="shared" si="0"/>
        <v>45296-JHRCS0688</v>
      </c>
      <c r="B5" s="5">
        <v>45296</v>
      </c>
      <c r="C5" s="6" t="s">
        <v>13</v>
      </c>
      <c r="D5" s="6" t="s">
        <v>14</v>
      </c>
      <c r="E5" s="6" t="s">
        <v>15</v>
      </c>
      <c r="F5" s="6" t="s">
        <v>23</v>
      </c>
      <c r="G5" s="6" t="s">
        <v>24</v>
      </c>
      <c r="H5" s="6" t="s">
        <v>25</v>
      </c>
      <c r="I5" s="6" t="s">
        <v>19</v>
      </c>
      <c r="J5" s="7">
        <v>45.35</v>
      </c>
      <c r="K5" s="7">
        <v>0</v>
      </c>
      <c r="L5" s="8">
        <v>-3.15</v>
      </c>
      <c r="M5" s="7">
        <v>42.2</v>
      </c>
      <c r="N5" s="1">
        <f>SUMIF([1]jnr!A:A,A5,[1]jnr!M:M)</f>
        <v>42.2</v>
      </c>
      <c r="O5" s="9">
        <f t="shared" si="1"/>
        <v>0</v>
      </c>
    </row>
    <row r="6" spans="1:15" ht="67.5" x14ac:dyDescent="0.25">
      <c r="A6" s="1" t="str">
        <f t="shared" si="0"/>
        <v>45296-JHRCS0597</v>
      </c>
      <c r="B6" s="5">
        <v>45296</v>
      </c>
      <c r="C6" s="6" t="s">
        <v>13</v>
      </c>
      <c r="D6" s="6" t="s">
        <v>14</v>
      </c>
      <c r="E6" s="6" t="s">
        <v>15</v>
      </c>
      <c r="F6" s="6" t="s">
        <v>26</v>
      </c>
      <c r="G6" s="6" t="s">
        <v>27</v>
      </c>
      <c r="H6" s="6" t="s">
        <v>28</v>
      </c>
      <c r="I6" s="6" t="s">
        <v>19</v>
      </c>
      <c r="J6" s="7">
        <v>25.4</v>
      </c>
      <c r="K6" s="7">
        <v>0</v>
      </c>
      <c r="L6" s="8">
        <v>-10.85</v>
      </c>
      <c r="M6" s="7">
        <v>14.55</v>
      </c>
      <c r="N6" s="1">
        <f>SUMIF([1]jnr!A:A,A6,[1]jnr!M:M)</f>
        <v>14.55</v>
      </c>
      <c r="O6" s="9">
        <f t="shared" si="1"/>
        <v>0</v>
      </c>
    </row>
    <row r="7" spans="1:15" ht="45" x14ac:dyDescent="0.25">
      <c r="A7" s="1" t="str">
        <f t="shared" si="0"/>
        <v>45296-JHRCS0524</v>
      </c>
      <c r="B7" s="5">
        <v>45296</v>
      </c>
      <c r="C7" s="6" t="s">
        <v>13</v>
      </c>
      <c r="D7" s="6" t="s">
        <v>14</v>
      </c>
      <c r="E7" s="6" t="s">
        <v>15</v>
      </c>
      <c r="F7" s="6" t="s">
        <v>29</v>
      </c>
      <c r="G7" s="6" t="s">
        <v>30</v>
      </c>
      <c r="H7" s="6" t="s">
        <v>31</v>
      </c>
      <c r="I7" s="6" t="s">
        <v>19</v>
      </c>
      <c r="J7" s="7">
        <v>63.55</v>
      </c>
      <c r="K7" s="7">
        <v>0</v>
      </c>
      <c r="L7" s="8">
        <v>0</v>
      </c>
      <c r="M7" s="7">
        <v>63.55</v>
      </c>
      <c r="N7" s="1">
        <f>SUMIF([1]jnr!A:A,A7,[1]jnr!M:M)</f>
        <v>63.55</v>
      </c>
      <c r="O7" s="9">
        <f t="shared" si="1"/>
        <v>0</v>
      </c>
    </row>
    <row r="8" spans="1:15" ht="67.5" x14ac:dyDescent="0.25">
      <c r="A8" s="1" t="str">
        <f t="shared" si="0"/>
        <v>45296-JHRCS0544</v>
      </c>
      <c r="B8" s="5">
        <v>45296</v>
      </c>
      <c r="C8" s="6" t="s">
        <v>13</v>
      </c>
      <c r="D8" s="6" t="s">
        <v>14</v>
      </c>
      <c r="E8" s="6" t="s">
        <v>15</v>
      </c>
      <c r="F8" s="6" t="s">
        <v>32</v>
      </c>
      <c r="G8" s="6" t="s">
        <v>33</v>
      </c>
      <c r="H8" s="6" t="s">
        <v>34</v>
      </c>
      <c r="I8" s="6" t="s">
        <v>19</v>
      </c>
      <c r="J8" s="7">
        <v>23.55</v>
      </c>
      <c r="K8" s="7">
        <v>0</v>
      </c>
      <c r="L8" s="8">
        <v>-14.4</v>
      </c>
      <c r="M8" s="7">
        <v>9.15</v>
      </c>
      <c r="N8" s="1">
        <f>SUMIF([1]jnr!A:A,A8,[1]jnr!M:M)</f>
        <v>9.15</v>
      </c>
      <c r="O8" s="9">
        <f t="shared" si="1"/>
        <v>0</v>
      </c>
    </row>
    <row r="9" spans="1:15" ht="67.5" x14ac:dyDescent="0.25">
      <c r="A9" s="1" t="str">
        <f t="shared" si="0"/>
        <v>45296-JHRCS0545</v>
      </c>
      <c r="B9" s="5">
        <v>45296</v>
      </c>
      <c r="C9" s="6" t="s">
        <v>13</v>
      </c>
      <c r="D9" s="6" t="s">
        <v>14</v>
      </c>
      <c r="E9" s="6" t="s">
        <v>15</v>
      </c>
      <c r="F9" s="6" t="s">
        <v>35</v>
      </c>
      <c r="G9" s="6" t="s">
        <v>36</v>
      </c>
      <c r="H9" s="6" t="s">
        <v>37</v>
      </c>
      <c r="I9" s="6" t="s">
        <v>19</v>
      </c>
      <c r="J9" s="7">
        <v>243.35</v>
      </c>
      <c r="K9" s="7">
        <v>0</v>
      </c>
      <c r="L9" s="8">
        <v>-16.75</v>
      </c>
      <c r="M9" s="7">
        <v>226.6</v>
      </c>
      <c r="N9" s="1">
        <f>SUMIF([1]jnr!A:A,A9,[1]jnr!M:M)</f>
        <v>226.6</v>
      </c>
      <c r="O9" s="9">
        <f t="shared" si="1"/>
        <v>0</v>
      </c>
    </row>
    <row r="10" spans="1:15" ht="67.5" x14ac:dyDescent="0.25">
      <c r="A10" s="1" t="str">
        <f t="shared" si="0"/>
        <v>45296-JHRCS0659</v>
      </c>
      <c r="B10" s="5">
        <v>45296</v>
      </c>
      <c r="C10" s="6" t="s">
        <v>13</v>
      </c>
      <c r="D10" s="6" t="s">
        <v>14</v>
      </c>
      <c r="E10" s="6" t="s">
        <v>15</v>
      </c>
      <c r="F10" s="6" t="s">
        <v>38</v>
      </c>
      <c r="G10" s="6" t="s">
        <v>39</v>
      </c>
      <c r="H10" s="6" t="s">
        <v>40</v>
      </c>
      <c r="I10" s="6" t="s">
        <v>19</v>
      </c>
      <c r="J10" s="7">
        <v>84.95</v>
      </c>
      <c r="K10" s="7">
        <v>0</v>
      </c>
      <c r="L10" s="8">
        <v>-56.3</v>
      </c>
      <c r="M10" s="7">
        <v>28.65</v>
      </c>
      <c r="N10" s="1">
        <f>SUMIF([1]jnr!A:A,A10,[1]jnr!M:M)</f>
        <v>28.65</v>
      </c>
      <c r="O10" s="9">
        <f t="shared" si="1"/>
        <v>0</v>
      </c>
    </row>
    <row r="11" spans="1:15" ht="67.5" x14ac:dyDescent="0.25">
      <c r="A11" s="1" t="str">
        <f t="shared" si="0"/>
        <v>45296-JHRCS0549</v>
      </c>
      <c r="B11" s="5">
        <v>45296</v>
      </c>
      <c r="C11" s="6" t="s">
        <v>13</v>
      </c>
      <c r="D11" s="6" t="s">
        <v>14</v>
      </c>
      <c r="E11" s="6" t="s">
        <v>15</v>
      </c>
      <c r="F11" s="6" t="s">
        <v>41</v>
      </c>
      <c r="G11" s="6" t="s">
        <v>42</v>
      </c>
      <c r="H11" s="6" t="s">
        <v>43</v>
      </c>
      <c r="I11" s="6" t="s">
        <v>19</v>
      </c>
      <c r="J11" s="7">
        <v>37.35</v>
      </c>
      <c r="K11" s="7">
        <v>0</v>
      </c>
      <c r="L11" s="8">
        <v>-23.1</v>
      </c>
      <c r="M11" s="7">
        <v>14.25</v>
      </c>
      <c r="N11" s="1">
        <f>SUMIF([1]jnr!A:A,A11,[1]jnr!M:M)</f>
        <v>14.25</v>
      </c>
      <c r="O11" s="9">
        <f t="shared" si="1"/>
        <v>0</v>
      </c>
    </row>
    <row r="12" spans="1:15" ht="67.5" x14ac:dyDescent="0.25">
      <c r="A12" s="1" t="str">
        <f t="shared" si="0"/>
        <v>45296-JHRCS0573</v>
      </c>
      <c r="B12" s="5">
        <v>45296</v>
      </c>
      <c r="C12" s="6" t="s">
        <v>13</v>
      </c>
      <c r="D12" s="6" t="s">
        <v>14</v>
      </c>
      <c r="E12" s="6" t="s">
        <v>15</v>
      </c>
      <c r="F12" s="6" t="s">
        <v>44</v>
      </c>
      <c r="G12" s="6" t="s">
        <v>45</v>
      </c>
      <c r="H12" s="6" t="s">
        <v>46</v>
      </c>
      <c r="I12" s="6" t="s">
        <v>19</v>
      </c>
      <c r="J12" s="7">
        <v>61.95</v>
      </c>
      <c r="K12" s="7">
        <v>0</v>
      </c>
      <c r="L12" s="8">
        <v>-3.5</v>
      </c>
      <c r="M12" s="7">
        <v>58.45</v>
      </c>
      <c r="N12" s="1">
        <f>SUMIF([1]jnr!A:A,A12,[1]jnr!M:M)</f>
        <v>58.45</v>
      </c>
      <c r="O12" s="9">
        <f t="shared" si="1"/>
        <v>0</v>
      </c>
    </row>
    <row r="13" spans="1:15" ht="33.75" x14ac:dyDescent="0.25">
      <c r="A13" s="1" t="str">
        <f t="shared" si="0"/>
        <v>45296-JHRCS0617</v>
      </c>
      <c r="B13" s="5">
        <v>45296</v>
      </c>
      <c r="C13" s="6" t="s">
        <v>13</v>
      </c>
      <c r="D13" s="6" t="s">
        <v>14</v>
      </c>
      <c r="E13" s="6" t="s">
        <v>15</v>
      </c>
      <c r="F13" s="6" t="s">
        <v>47</v>
      </c>
      <c r="G13" s="6" t="s">
        <v>48</v>
      </c>
      <c r="H13" s="6" t="s">
        <v>49</v>
      </c>
      <c r="I13" s="6" t="s">
        <v>19</v>
      </c>
      <c r="J13" s="7">
        <v>16.55</v>
      </c>
      <c r="K13" s="7">
        <v>0</v>
      </c>
      <c r="L13" s="8">
        <v>0</v>
      </c>
      <c r="M13" s="7">
        <v>16.55</v>
      </c>
      <c r="N13" s="1">
        <f>SUMIF([1]jnr!A:A,A13,[1]jnr!M:M)</f>
        <v>16.55</v>
      </c>
      <c r="O13" s="9">
        <f t="shared" si="1"/>
        <v>0</v>
      </c>
    </row>
    <row r="14" spans="1:15" ht="33.75" x14ac:dyDescent="0.25">
      <c r="A14" s="1" t="str">
        <f t="shared" si="0"/>
        <v>45296-JHRCS0408</v>
      </c>
      <c r="B14" s="5">
        <v>45296</v>
      </c>
      <c r="C14" s="6" t="s">
        <v>13</v>
      </c>
      <c r="D14" s="6" t="s">
        <v>14</v>
      </c>
      <c r="E14" s="6" t="s">
        <v>15</v>
      </c>
      <c r="F14" s="6" t="s">
        <v>50</v>
      </c>
      <c r="G14" s="6" t="s">
        <v>51</v>
      </c>
      <c r="H14" s="6" t="s">
        <v>52</v>
      </c>
      <c r="I14" s="6" t="s">
        <v>19</v>
      </c>
      <c r="J14" s="7">
        <v>6.5</v>
      </c>
      <c r="K14" s="7">
        <v>0</v>
      </c>
      <c r="L14" s="8">
        <v>0</v>
      </c>
      <c r="M14" s="7">
        <v>6.5</v>
      </c>
      <c r="N14" s="1">
        <f>SUMIF([1]jnr!A:A,A14,[1]jnr!M:M)</f>
        <v>6.5</v>
      </c>
      <c r="O14" s="9">
        <f t="shared" si="1"/>
        <v>0</v>
      </c>
    </row>
    <row r="15" spans="1:15" ht="67.5" x14ac:dyDescent="0.25">
      <c r="A15" s="1" t="str">
        <f t="shared" si="0"/>
        <v>45296-JHRCS0470</v>
      </c>
      <c r="B15" s="5">
        <v>45296</v>
      </c>
      <c r="C15" s="6" t="s">
        <v>13</v>
      </c>
      <c r="D15" s="6" t="s">
        <v>14</v>
      </c>
      <c r="E15" s="6" t="s">
        <v>15</v>
      </c>
      <c r="F15" s="6" t="s">
        <v>53</v>
      </c>
      <c r="G15" s="6" t="s">
        <v>54</v>
      </c>
      <c r="H15" s="6" t="s">
        <v>55</v>
      </c>
      <c r="I15" s="6" t="s">
        <v>19</v>
      </c>
      <c r="J15" s="7">
        <v>79.95</v>
      </c>
      <c r="K15" s="7">
        <v>0</v>
      </c>
      <c r="L15" s="8">
        <v>-13.6</v>
      </c>
      <c r="M15" s="7">
        <v>66.349999999999994</v>
      </c>
      <c r="N15" s="1">
        <f>SUMIF([1]jnr!A:A,A15,[1]jnr!M:M)</f>
        <v>66.349999999999895</v>
      </c>
      <c r="O15" s="9">
        <f t="shared" si="1"/>
        <v>0</v>
      </c>
    </row>
    <row r="16" spans="1:15" ht="33.75" x14ac:dyDescent="0.25">
      <c r="A16" s="1" t="str">
        <f t="shared" si="0"/>
        <v>45296-JHRCS0346</v>
      </c>
      <c r="B16" s="5">
        <v>45296</v>
      </c>
      <c r="C16" s="6" t="s">
        <v>13</v>
      </c>
      <c r="D16" s="6" t="s">
        <v>14</v>
      </c>
      <c r="E16" s="6" t="s">
        <v>15</v>
      </c>
      <c r="F16" s="6" t="s">
        <v>56</v>
      </c>
      <c r="G16" s="6" t="s">
        <v>57</v>
      </c>
      <c r="H16" s="6" t="s">
        <v>58</v>
      </c>
      <c r="I16" s="6" t="s">
        <v>19</v>
      </c>
      <c r="J16" s="7">
        <v>11.4</v>
      </c>
      <c r="K16" s="7">
        <v>0</v>
      </c>
      <c r="L16" s="8">
        <v>0</v>
      </c>
      <c r="M16" s="7">
        <v>11.4</v>
      </c>
      <c r="N16" s="1">
        <f>SUMIF([1]jnr!A:A,A16,[1]jnr!M:M)</f>
        <v>11.4</v>
      </c>
      <c r="O16" s="9">
        <f t="shared" si="1"/>
        <v>0</v>
      </c>
    </row>
    <row r="17" spans="1:15" ht="67.5" x14ac:dyDescent="0.25">
      <c r="A17" s="1" t="str">
        <f t="shared" si="0"/>
        <v>45296-JHRCS0582</v>
      </c>
      <c r="B17" s="5">
        <v>45296</v>
      </c>
      <c r="C17" s="6" t="s">
        <v>13</v>
      </c>
      <c r="D17" s="6" t="s">
        <v>14</v>
      </c>
      <c r="E17" s="6" t="s">
        <v>15</v>
      </c>
      <c r="F17" s="6" t="s">
        <v>59</v>
      </c>
      <c r="G17" s="6" t="s">
        <v>60</v>
      </c>
      <c r="H17" s="6" t="s">
        <v>61</v>
      </c>
      <c r="I17" s="6" t="s">
        <v>19</v>
      </c>
      <c r="J17" s="7">
        <v>100.7</v>
      </c>
      <c r="K17" s="7">
        <v>0</v>
      </c>
      <c r="L17" s="8">
        <v>-14</v>
      </c>
      <c r="M17" s="7">
        <v>86.7</v>
      </c>
      <c r="N17" s="1">
        <f>SUMIF([1]jnr!A:A,A17,[1]jnr!M:M)</f>
        <v>86.7</v>
      </c>
      <c r="O17" s="9">
        <f t="shared" si="1"/>
        <v>0</v>
      </c>
    </row>
    <row r="18" spans="1:15" ht="67.5" x14ac:dyDescent="0.25">
      <c r="A18" s="1" t="str">
        <f t="shared" si="0"/>
        <v>45296-JHRCS0574</v>
      </c>
      <c r="B18" s="5">
        <v>45296</v>
      </c>
      <c r="C18" s="6" t="s">
        <v>13</v>
      </c>
      <c r="D18" s="6" t="s">
        <v>14</v>
      </c>
      <c r="E18" s="6" t="s">
        <v>15</v>
      </c>
      <c r="F18" s="6" t="s">
        <v>62</v>
      </c>
      <c r="G18" s="6" t="s">
        <v>63</v>
      </c>
      <c r="H18" s="6" t="s">
        <v>64</v>
      </c>
      <c r="I18" s="6" t="s">
        <v>19</v>
      </c>
      <c r="J18" s="7">
        <v>37.15</v>
      </c>
      <c r="K18" s="7">
        <v>0</v>
      </c>
      <c r="L18" s="8">
        <v>-1.3</v>
      </c>
      <c r="M18" s="7">
        <v>35.85</v>
      </c>
      <c r="N18" s="1">
        <f>SUMIF([1]jnr!A:A,A18,[1]jnr!M:M)</f>
        <v>35.85</v>
      </c>
      <c r="O18" s="9">
        <f t="shared" si="1"/>
        <v>0</v>
      </c>
    </row>
    <row r="19" spans="1:15" ht="67.5" x14ac:dyDescent="0.25">
      <c r="A19" s="1" t="str">
        <f t="shared" si="0"/>
        <v>45296-JHRCS0620</v>
      </c>
      <c r="B19" s="5">
        <v>45296</v>
      </c>
      <c r="C19" s="6" t="s">
        <v>13</v>
      </c>
      <c r="D19" s="6" t="s">
        <v>14</v>
      </c>
      <c r="E19" s="6" t="s">
        <v>15</v>
      </c>
      <c r="F19" s="6" t="s">
        <v>65</v>
      </c>
      <c r="G19" s="6" t="s">
        <v>66</v>
      </c>
      <c r="H19" s="6" t="s">
        <v>67</v>
      </c>
      <c r="I19" s="6" t="s">
        <v>19</v>
      </c>
      <c r="J19" s="7">
        <v>16.899999999999999</v>
      </c>
      <c r="K19" s="7">
        <v>0</v>
      </c>
      <c r="L19" s="8">
        <v>-6.45</v>
      </c>
      <c r="M19" s="7">
        <v>10.45</v>
      </c>
      <c r="N19" s="1">
        <f>SUMIF([1]jnr!A:A,A19,[1]jnr!M:M)</f>
        <v>10.45</v>
      </c>
      <c r="O19" s="9">
        <f t="shared" si="1"/>
        <v>0</v>
      </c>
    </row>
    <row r="20" spans="1:15" ht="67.5" x14ac:dyDescent="0.25">
      <c r="A20" s="1" t="str">
        <f t="shared" si="0"/>
        <v>45296-JHRCS0657</v>
      </c>
      <c r="B20" s="5">
        <v>45296</v>
      </c>
      <c r="C20" s="6" t="s">
        <v>13</v>
      </c>
      <c r="D20" s="6" t="s">
        <v>14</v>
      </c>
      <c r="E20" s="6" t="s">
        <v>15</v>
      </c>
      <c r="F20" s="6" t="s">
        <v>68</v>
      </c>
      <c r="G20" s="6" t="s">
        <v>69</v>
      </c>
      <c r="H20" s="6" t="s">
        <v>70</v>
      </c>
      <c r="I20" s="6" t="s">
        <v>19</v>
      </c>
      <c r="J20" s="7">
        <v>65.5</v>
      </c>
      <c r="K20" s="7">
        <v>0</v>
      </c>
      <c r="L20" s="8">
        <v>-11.05</v>
      </c>
      <c r="M20" s="7">
        <v>54.45</v>
      </c>
      <c r="N20" s="1">
        <f>SUMIF([1]jnr!A:A,A20,[1]jnr!M:M)</f>
        <v>54.45</v>
      </c>
      <c r="O20" s="9">
        <f t="shared" si="1"/>
        <v>0</v>
      </c>
    </row>
    <row r="21" spans="1:15" ht="67.5" x14ac:dyDescent="0.25">
      <c r="A21" s="1" t="str">
        <f t="shared" si="0"/>
        <v>45296-J06C000068</v>
      </c>
      <c r="B21" s="5">
        <v>45296</v>
      </c>
      <c r="C21" s="6" t="s">
        <v>13</v>
      </c>
      <c r="D21" s="6" t="s">
        <v>14</v>
      </c>
      <c r="E21" s="6" t="s">
        <v>15</v>
      </c>
      <c r="F21" s="6" t="s">
        <v>71</v>
      </c>
      <c r="G21" s="6" t="s">
        <v>72</v>
      </c>
      <c r="H21" s="6" t="s">
        <v>73</v>
      </c>
      <c r="I21" s="6" t="s">
        <v>19</v>
      </c>
      <c r="J21" s="7">
        <v>24.45</v>
      </c>
      <c r="K21" s="7">
        <v>0</v>
      </c>
      <c r="L21" s="8">
        <v>-7.25</v>
      </c>
      <c r="M21" s="7">
        <v>17.2</v>
      </c>
      <c r="N21" s="1">
        <f>SUMIF([1]jnr!A:A,A21,[1]jnr!M:M)</f>
        <v>17.2</v>
      </c>
      <c r="O21" s="9">
        <f t="shared" si="1"/>
        <v>0</v>
      </c>
    </row>
    <row r="22" spans="1:15" ht="33.75" x14ac:dyDescent="0.25">
      <c r="A22" s="1" t="str">
        <f t="shared" si="0"/>
        <v>45296-JHRCS0596</v>
      </c>
      <c r="B22" s="5">
        <v>45296</v>
      </c>
      <c r="C22" s="6" t="s">
        <v>13</v>
      </c>
      <c r="D22" s="6" t="s">
        <v>14</v>
      </c>
      <c r="E22" s="6" t="s">
        <v>15</v>
      </c>
      <c r="F22" s="6" t="s">
        <v>74</v>
      </c>
      <c r="G22" s="6" t="s">
        <v>75</v>
      </c>
      <c r="H22" s="6" t="s">
        <v>76</v>
      </c>
      <c r="I22" s="6" t="s">
        <v>19</v>
      </c>
      <c r="J22" s="7">
        <v>58.15</v>
      </c>
      <c r="K22" s="7">
        <v>0</v>
      </c>
      <c r="L22" s="8">
        <v>0</v>
      </c>
      <c r="M22" s="7">
        <v>58.15</v>
      </c>
      <c r="N22" s="1">
        <f>SUMIF([1]jnr!A:A,A22,[1]jnr!M:M)</f>
        <v>58.15</v>
      </c>
      <c r="O22" s="9">
        <f t="shared" si="1"/>
        <v>0</v>
      </c>
    </row>
    <row r="23" spans="1:15" ht="67.5" x14ac:dyDescent="0.25">
      <c r="A23" s="1" t="str">
        <f t="shared" si="0"/>
        <v>45296-JHRCS0635</v>
      </c>
      <c r="B23" s="5">
        <v>45296</v>
      </c>
      <c r="C23" s="6" t="s">
        <v>13</v>
      </c>
      <c r="D23" s="6" t="s">
        <v>14</v>
      </c>
      <c r="E23" s="6" t="s">
        <v>15</v>
      </c>
      <c r="F23" s="6" t="s">
        <v>77</v>
      </c>
      <c r="G23" s="6" t="s">
        <v>78</v>
      </c>
      <c r="H23" s="6" t="s">
        <v>79</v>
      </c>
      <c r="I23" s="6" t="s">
        <v>19</v>
      </c>
      <c r="J23" s="7">
        <v>26.1</v>
      </c>
      <c r="K23" s="7">
        <v>0</v>
      </c>
      <c r="L23" s="8">
        <v>-19.850000000000001</v>
      </c>
      <c r="M23" s="7">
        <v>6.25</v>
      </c>
      <c r="N23" s="1">
        <f>SUMIF([1]jnr!A:A,A23,[1]jnr!M:M)</f>
        <v>6.25</v>
      </c>
      <c r="O23" s="9">
        <f t="shared" si="1"/>
        <v>0</v>
      </c>
    </row>
    <row r="24" spans="1:15" ht="33.75" x14ac:dyDescent="0.25">
      <c r="A24" s="1" t="str">
        <f t="shared" si="0"/>
        <v>45296-J05C000004</v>
      </c>
      <c r="B24" s="5">
        <v>45296</v>
      </c>
      <c r="C24" s="6" t="s">
        <v>13</v>
      </c>
      <c r="D24" s="6" t="s">
        <v>14</v>
      </c>
      <c r="E24" s="6" t="s">
        <v>15</v>
      </c>
      <c r="F24" s="6" t="s">
        <v>80</v>
      </c>
      <c r="G24" s="6" t="s">
        <v>81</v>
      </c>
      <c r="H24" s="6" t="s">
        <v>76</v>
      </c>
      <c r="I24" s="6" t="s">
        <v>19</v>
      </c>
      <c r="J24" s="7">
        <v>60.05</v>
      </c>
      <c r="K24" s="7">
        <v>0</v>
      </c>
      <c r="L24" s="8">
        <v>0</v>
      </c>
      <c r="M24" s="7">
        <v>60.05</v>
      </c>
      <c r="N24" s="1">
        <f>SUMIF([1]jnr!A:A,A24,[1]jnr!M:M)</f>
        <v>60.05</v>
      </c>
      <c r="O24" s="9">
        <f t="shared" si="1"/>
        <v>0</v>
      </c>
    </row>
    <row r="25" spans="1:15" ht="67.5" x14ac:dyDescent="0.25">
      <c r="A25" s="1" t="str">
        <f t="shared" si="0"/>
        <v>45296-JB000253</v>
      </c>
      <c r="B25" s="5">
        <v>45296</v>
      </c>
      <c r="C25" s="6" t="s">
        <v>13</v>
      </c>
      <c r="D25" s="6" t="s">
        <v>14</v>
      </c>
      <c r="E25" s="6" t="s">
        <v>15</v>
      </c>
      <c r="F25" s="6" t="s">
        <v>82</v>
      </c>
      <c r="G25" s="6" t="s">
        <v>83</v>
      </c>
      <c r="H25" s="6" t="s">
        <v>84</v>
      </c>
      <c r="I25" s="6" t="s">
        <v>19</v>
      </c>
      <c r="J25" s="7">
        <v>12</v>
      </c>
      <c r="K25" s="7">
        <v>0</v>
      </c>
      <c r="L25" s="8">
        <v>-6.35</v>
      </c>
      <c r="M25" s="7">
        <v>5.65</v>
      </c>
      <c r="N25" s="1">
        <f>SUMIF([1]jnr!A:A,A25,[1]jnr!M:M)</f>
        <v>5.65</v>
      </c>
      <c r="O25" s="9">
        <f t="shared" si="1"/>
        <v>0</v>
      </c>
    </row>
    <row r="26" spans="1:15" ht="67.5" x14ac:dyDescent="0.25">
      <c r="A26" s="1" t="str">
        <f t="shared" si="0"/>
        <v>45296-JHRCS0523</v>
      </c>
      <c r="B26" s="5">
        <v>45296</v>
      </c>
      <c r="C26" s="6" t="s">
        <v>13</v>
      </c>
      <c r="D26" s="6" t="s">
        <v>14</v>
      </c>
      <c r="E26" s="6" t="s">
        <v>15</v>
      </c>
      <c r="F26" s="6" t="s">
        <v>85</v>
      </c>
      <c r="G26" s="6" t="s">
        <v>86</v>
      </c>
      <c r="H26" s="6" t="s">
        <v>87</v>
      </c>
      <c r="I26" s="6" t="s">
        <v>19</v>
      </c>
      <c r="J26" s="7">
        <v>36.35</v>
      </c>
      <c r="K26" s="7">
        <v>0</v>
      </c>
      <c r="L26" s="8">
        <v>-8.3000000000000007</v>
      </c>
      <c r="M26" s="7">
        <v>28.05</v>
      </c>
      <c r="N26" s="1">
        <f>SUMIF([1]jnr!A:A,A26,[1]jnr!M:M)</f>
        <v>28.05</v>
      </c>
      <c r="O26" s="9">
        <f t="shared" si="1"/>
        <v>0</v>
      </c>
    </row>
    <row r="27" spans="1:15" ht="67.5" x14ac:dyDescent="0.25">
      <c r="A27" s="1" t="str">
        <f t="shared" si="0"/>
        <v>45296-JHRCS0680</v>
      </c>
      <c r="B27" s="5">
        <v>45296</v>
      </c>
      <c r="C27" s="6" t="s">
        <v>13</v>
      </c>
      <c r="D27" s="6" t="s">
        <v>14</v>
      </c>
      <c r="E27" s="6" t="s">
        <v>15</v>
      </c>
      <c r="F27" s="6" t="s">
        <v>88</v>
      </c>
      <c r="G27" s="6" t="s">
        <v>89</v>
      </c>
      <c r="H27" s="6" t="s">
        <v>90</v>
      </c>
      <c r="I27" s="6" t="s">
        <v>19</v>
      </c>
      <c r="J27" s="7">
        <v>31.2</v>
      </c>
      <c r="K27" s="7">
        <v>0</v>
      </c>
      <c r="L27" s="8">
        <v>-27.2</v>
      </c>
      <c r="M27" s="7">
        <v>4</v>
      </c>
      <c r="N27" s="1">
        <f>SUMIF([1]jnr!A:A,A27,[1]jnr!M:M)</f>
        <v>4</v>
      </c>
      <c r="O27" s="9">
        <f t="shared" si="1"/>
        <v>0</v>
      </c>
    </row>
    <row r="28" spans="1:15" ht="67.5" x14ac:dyDescent="0.25">
      <c r="A28" s="1" t="str">
        <f t="shared" si="0"/>
        <v>45296-JHRCS0570</v>
      </c>
      <c r="B28" s="5">
        <v>45296</v>
      </c>
      <c r="C28" s="6" t="s">
        <v>13</v>
      </c>
      <c r="D28" s="6" t="s">
        <v>91</v>
      </c>
      <c r="E28" s="6" t="s">
        <v>92</v>
      </c>
      <c r="F28" s="6" t="s">
        <v>93</v>
      </c>
      <c r="G28" s="6" t="s">
        <v>94</v>
      </c>
      <c r="H28" s="6" t="s">
        <v>95</v>
      </c>
      <c r="I28" s="6" t="s">
        <v>19</v>
      </c>
      <c r="J28" s="7">
        <v>42.65</v>
      </c>
      <c r="K28" s="7">
        <v>0</v>
      </c>
      <c r="L28" s="8">
        <v>-16</v>
      </c>
      <c r="M28" s="7">
        <v>26.65</v>
      </c>
      <c r="N28" s="1">
        <f>SUMIF([1]jnr!A:A,A28,[1]jnr!M:M)</f>
        <v>26.65</v>
      </c>
      <c r="O28" s="9">
        <f t="shared" si="1"/>
        <v>0</v>
      </c>
    </row>
    <row r="29" spans="1:15" ht="67.5" x14ac:dyDescent="0.25">
      <c r="A29" s="1" t="str">
        <f t="shared" si="0"/>
        <v>45296-JHRCS0213</v>
      </c>
      <c r="B29" s="5">
        <v>45296</v>
      </c>
      <c r="C29" s="6" t="s">
        <v>13</v>
      </c>
      <c r="D29" s="6" t="s">
        <v>91</v>
      </c>
      <c r="E29" s="6" t="s">
        <v>92</v>
      </c>
      <c r="F29" s="6" t="s">
        <v>96</v>
      </c>
      <c r="G29" s="6" t="s">
        <v>97</v>
      </c>
      <c r="H29" s="6" t="s">
        <v>98</v>
      </c>
      <c r="I29" s="6" t="s">
        <v>19</v>
      </c>
      <c r="J29" s="7">
        <v>123.7</v>
      </c>
      <c r="K29" s="7">
        <v>0</v>
      </c>
      <c r="L29" s="8">
        <v>-35.25</v>
      </c>
      <c r="M29" s="7">
        <v>88.45</v>
      </c>
      <c r="N29" s="1">
        <f>SUMIF([1]jnr!A:A,A29,[1]jnr!M:M)</f>
        <v>88.45</v>
      </c>
      <c r="O29" s="9">
        <f t="shared" si="1"/>
        <v>0</v>
      </c>
    </row>
    <row r="30" spans="1:15" ht="67.5" x14ac:dyDescent="0.25">
      <c r="A30" s="1" t="str">
        <f t="shared" si="0"/>
        <v>45296-JHRCS0221</v>
      </c>
      <c r="B30" s="5">
        <v>45296</v>
      </c>
      <c r="C30" s="6" t="s">
        <v>13</v>
      </c>
      <c r="D30" s="6" t="s">
        <v>91</v>
      </c>
      <c r="E30" s="6" t="s">
        <v>92</v>
      </c>
      <c r="F30" s="6" t="s">
        <v>99</v>
      </c>
      <c r="G30" s="6" t="s">
        <v>100</v>
      </c>
      <c r="H30" s="6" t="s">
        <v>101</v>
      </c>
      <c r="I30" s="6" t="s">
        <v>19</v>
      </c>
      <c r="J30" s="7">
        <v>120.45</v>
      </c>
      <c r="K30" s="7">
        <v>0</v>
      </c>
      <c r="L30" s="8">
        <v>-38.1</v>
      </c>
      <c r="M30" s="7">
        <v>82.35</v>
      </c>
      <c r="N30" s="1">
        <f>SUMIF([1]jnr!A:A,A30,[1]jnr!M:M)</f>
        <v>82.349999999999895</v>
      </c>
      <c r="O30" s="9">
        <f t="shared" si="1"/>
        <v>0</v>
      </c>
    </row>
    <row r="31" spans="1:15" ht="33.75" x14ac:dyDescent="0.25">
      <c r="A31" s="1" t="str">
        <f t="shared" si="0"/>
        <v>45296-JHRCS0684</v>
      </c>
      <c r="B31" s="5">
        <v>45296</v>
      </c>
      <c r="C31" s="6" t="s">
        <v>13</v>
      </c>
      <c r="D31" s="6" t="s">
        <v>91</v>
      </c>
      <c r="E31" s="6" t="s">
        <v>92</v>
      </c>
      <c r="F31" s="6" t="s">
        <v>102</v>
      </c>
      <c r="G31" s="6" t="s">
        <v>103</v>
      </c>
      <c r="H31" s="6" t="s">
        <v>104</v>
      </c>
      <c r="I31" s="6" t="s">
        <v>19</v>
      </c>
      <c r="J31" s="7">
        <v>34.4</v>
      </c>
      <c r="K31" s="7">
        <v>0</v>
      </c>
      <c r="L31" s="8">
        <v>0</v>
      </c>
      <c r="M31" s="7">
        <v>34.4</v>
      </c>
      <c r="N31" s="1">
        <f>SUMIF([1]jnr!A:A,A31,[1]jnr!M:M)</f>
        <v>34.4</v>
      </c>
      <c r="O31" s="9">
        <f t="shared" si="1"/>
        <v>0</v>
      </c>
    </row>
    <row r="32" spans="1:15" ht="67.5" x14ac:dyDescent="0.25">
      <c r="A32" s="1" t="str">
        <f t="shared" si="0"/>
        <v>45296-J09C000077</v>
      </c>
      <c r="B32" s="5">
        <v>45296</v>
      </c>
      <c r="C32" s="6" t="s">
        <v>13</v>
      </c>
      <c r="D32" s="6" t="s">
        <v>91</v>
      </c>
      <c r="E32" s="6" t="s">
        <v>92</v>
      </c>
      <c r="F32" s="6" t="s">
        <v>105</v>
      </c>
      <c r="G32" s="6" t="s">
        <v>106</v>
      </c>
      <c r="H32" s="6" t="s">
        <v>107</v>
      </c>
      <c r="I32" s="6" t="s">
        <v>19</v>
      </c>
      <c r="J32" s="7">
        <v>48.25</v>
      </c>
      <c r="K32" s="7">
        <v>0</v>
      </c>
      <c r="L32" s="8">
        <v>-9.8000000000000007</v>
      </c>
      <c r="M32" s="7">
        <v>38.450000000000003</v>
      </c>
      <c r="N32" s="1">
        <f>SUMIF([1]jnr!A:A,A32,[1]jnr!M:M)</f>
        <v>38.450000000000003</v>
      </c>
      <c r="O32" s="9">
        <f t="shared" si="1"/>
        <v>0</v>
      </c>
    </row>
    <row r="33" spans="1:15" ht="67.5" x14ac:dyDescent="0.25">
      <c r="A33" s="1" t="str">
        <f t="shared" si="0"/>
        <v>45296-JHRCS0222</v>
      </c>
      <c r="B33" s="5">
        <v>45296</v>
      </c>
      <c r="C33" s="6" t="s">
        <v>13</v>
      </c>
      <c r="D33" s="6" t="s">
        <v>91</v>
      </c>
      <c r="E33" s="6" t="s">
        <v>92</v>
      </c>
      <c r="F33" s="6" t="s">
        <v>108</v>
      </c>
      <c r="G33" s="6" t="s">
        <v>109</v>
      </c>
      <c r="H33" s="6" t="s">
        <v>110</v>
      </c>
      <c r="I33" s="6" t="s">
        <v>19</v>
      </c>
      <c r="J33" s="7">
        <v>35.75</v>
      </c>
      <c r="K33" s="7">
        <v>0</v>
      </c>
      <c r="L33" s="8">
        <v>-23.1</v>
      </c>
      <c r="M33" s="7">
        <v>12.65</v>
      </c>
      <c r="N33" s="1">
        <f>SUMIF([1]jnr!A:A,A33,[1]jnr!M:M)</f>
        <v>12.65</v>
      </c>
      <c r="O33" s="9">
        <f t="shared" si="1"/>
        <v>0</v>
      </c>
    </row>
    <row r="34" spans="1:15" ht="67.5" x14ac:dyDescent="0.25">
      <c r="A34" s="1" t="str">
        <f t="shared" si="0"/>
        <v>45296-J05C000077</v>
      </c>
      <c r="B34" s="5">
        <v>45296</v>
      </c>
      <c r="C34" s="6" t="s">
        <v>13</v>
      </c>
      <c r="D34" s="6" t="s">
        <v>91</v>
      </c>
      <c r="E34" s="6" t="s">
        <v>92</v>
      </c>
      <c r="F34" s="6" t="s">
        <v>111</v>
      </c>
      <c r="G34" s="6" t="s">
        <v>112</v>
      </c>
      <c r="H34" s="6" t="s">
        <v>113</v>
      </c>
      <c r="I34" s="6" t="s">
        <v>19</v>
      </c>
      <c r="J34" s="7">
        <v>9.65</v>
      </c>
      <c r="K34" s="7">
        <v>0</v>
      </c>
      <c r="L34" s="8">
        <v>-3.7</v>
      </c>
      <c r="M34" s="7">
        <v>5.95</v>
      </c>
      <c r="N34" s="1">
        <f>SUMIF([1]jnr!A:A,A34,[1]jnr!M:M)</f>
        <v>5.95</v>
      </c>
      <c r="O34" s="9">
        <f t="shared" si="1"/>
        <v>0</v>
      </c>
    </row>
    <row r="35" spans="1:15" ht="67.5" x14ac:dyDescent="0.25">
      <c r="A35" s="1" t="str">
        <f t="shared" si="0"/>
        <v>45296-JHRCS0663</v>
      </c>
      <c r="B35" s="5">
        <v>45296</v>
      </c>
      <c r="C35" s="6" t="s">
        <v>13</v>
      </c>
      <c r="D35" s="6" t="s">
        <v>91</v>
      </c>
      <c r="E35" s="6" t="s">
        <v>92</v>
      </c>
      <c r="F35" s="6" t="s">
        <v>114</v>
      </c>
      <c r="G35" s="6" t="s">
        <v>115</v>
      </c>
      <c r="H35" s="6" t="s">
        <v>116</v>
      </c>
      <c r="I35" s="6" t="s">
        <v>19</v>
      </c>
      <c r="J35" s="7">
        <v>66.75</v>
      </c>
      <c r="K35" s="7">
        <v>0</v>
      </c>
      <c r="L35" s="8">
        <v>-30.05</v>
      </c>
      <c r="M35" s="7">
        <v>36.700000000000003</v>
      </c>
      <c r="N35" s="1">
        <f>SUMIF([1]jnr!A:A,A35,[1]jnr!M:M)</f>
        <v>36.700000000000003</v>
      </c>
      <c r="O35" s="9">
        <f t="shared" si="1"/>
        <v>0</v>
      </c>
    </row>
    <row r="36" spans="1:15" ht="67.5" x14ac:dyDescent="0.25">
      <c r="A36" s="1" t="str">
        <f t="shared" si="0"/>
        <v>45296-JHRCS0201</v>
      </c>
      <c r="B36" s="5">
        <v>45296</v>
      </c>
      <c r="C36" s="6" t="s">
        <v>13</v>
      </c>
      <c r="D36" s="6" t="s">
        <v>91</v>
      </c>
      <c r="E36" s="6" t="s">
        <v>92</v>
      </c>
      <c r="F36" s="6" t="s">
        <v>117</v>
      </c>
      <c r="G36" s="6" t="s">
        <v>118</v>
      </c>
      <c r="H36" s="6" t="s">
        <v>119</v>
      </c>
      <c r="I36" s="6" t="s">
        <v>19</v>
      </c>
      <c r="J36" s="7">
        <v>55.85</v>
      </c>
      <c r="K36" s="7">
        <v>0</v>
      </c>
      <c r="L36" s="8">
        <v>-23.05</v>
      </c>
      <c r="M36" s="7">
        <v>32.799999999999997</v>
      </c>
      <c r="N36" s="1">
        <f>SUMIF([1]jnr!A:A,A36,[1]jnr!M:M)</f>
        <v>32.799999999999997</v>
      </c>
      <c r="O36" s="9">
        <f t="shared" si="1"/>
        <v>0</v>
      </c>
    </row>
    <row r="37" spans="1:15" ht="33.75" x14ac:dyDescent="0.25">
      <c r="A37" s="1" t="str">
        <f t="shared" si="0"/>
        <v>45296-JHRCS0354</v>
      </c>
      <c r="B37" s="5">
        <v>45296</v>
      </c>
      <c r="C37" s="6" t="s">
        <v>13</v>
      </c>
      <c r="D37" s="6" t="s">
        <v>91</v>
      </c>
      <c r="E37" s="6" t="s">
        <v>92</v>
      </c>
      <c r="F37" s="6" t="s">
        <v>120</v>
      </c>
      <c r="G37" s="6" t="s">
        <v>121</v>
      </c>
      <c r="H37" s="6" t="s">
        <v>122</v>
      </c>
      <c r="I37" s="6" t="s">
        <v>19</v>
      </c>
      <c r="J37" s="7">
        <v>14.2</v>
      </c>
      <c r="K37" s="7">
        <v>0</v>
      </c>
      <c r="L37" s="8">
        <v>0</v>
      </c>
      <c r="M37" s="7">
        <v>14.2</v>
      </c>
      <c r="N37" s="1">
        <f>SUMIF([1]jnr!A:A,A37,[1]jnr!M:M)</f>
        <v>14.2</v>
      </c>
      <c r="O37" s="9">
        <f t="shared" si="1"/>
        <v>0</v>
      </c>
    </row>
    <row r="38" spans="1:15" ht="67.5" x14ac:dyDescent="0.25">
      <c r="A38" s="1" t="str">
        <f t="shared" si="0"/>
        <v>45296-JHRCS0340</v>
      </c>
      <c r="B38" s="5">
        <v>45296</v>
      </c>
      <c r="C38" s="6" t="s">
        <v>13</v>
      </c>
      <c r="D38" s="6" t="s">
        <v>91</v>
      </c>
      <c r="E38" s="6" t="s">
        <v>92</v>
      </c>
      <c r="F38" s="6" t="s">
        <v>123</v>
      </c>
      <c r="G38" s="6" t="s">
        <v>124</v>
      </c>
      <c r="H38" s="6" t="s">
        <v>125</v>
      </c>
      <c r="I38" s="6" t="s">
        <v>19</v>
      </c>
      <c r="J38" s="7">
        <v>36.549999999999997</v>
      </c>
      <c r="K38" s="7">
        <v>0</v>
      </c>
      <c r="L38" s="8">
        <v>-4.5999999999999996</v>
      </c>
      <c r="M38" s="7">
        <v>31.95</v>
      </c>
      <c r="N38" s="1">
        <f>SUMIF([1]jnr!A:A,A38,[1]jnr!M:M)</f>
        <v>31.95</v>
      </c>
      <c r="O38" s="9">
        <f t="shared" si="1"/>
        <v>0</v>
      </c>
    </row>
    <row r="39" spans="1:15" ht="67.5" x14ac:dyDescent="0.25">
      <c r="A39" s="1" t="str">
        <f t="shared" si="0"/>
        <v>45296-JHRCS0319</v>
      </c>
      <c r="B39" s="5">
        <v>45296</v>
      </c>
      <c r="C39" s="6" t="s">
        <v>13</v>
      </c>
      <c r="D39" s="6" t="s">
        <v>91</v>
      </c>
      <c r="E39" s="6" t="s">
        <v>92</v>
      </c>
      <c r="F39" s="6" t="s">
        <v>126</v>
      </c>
      <c r="G39" s="6" t="s">
        <v>127</v>
      </c>
      <c r="H39" s="6" t="s">
        <v>128</v>
      </c>
      <c r="I39" s="6" t="s">
        <v>19</v>
      </c>
      <c r="J39" s="7">
        <v>16</v>
      </c>
      <c r="K39" s="7">
        <v>0</v>
      </c>
      <c r="L39" s="8">
        <v>-3.3</v>
      </c>
      <c r="M39" s="7">
        <v>12.7</v>
      </c>
      <c r="N39" s="1">
        <f>SUMIF([1]jnr!A:A,A39,[1]jnr!M:M)</f>
        <v>12.7</v>
      </c>
      <c r="O39" s="9">
        <f t="shared" si="1"/>
        <v>0</v>
      </c>
    </row>
    <row r="40" spans="1:15" ht="33.75" x14ac:dyDescent="0.25">
      <c r="A40" s="1" t="str">
        <f t="shared" si="0"/>
        <v>45296-JHRCS0337</v>
      </c>
      <c r="B40" s="5">
        <v>45296</v>
      </c>
      <c r="C40" s="6" t="s">
        <v>13</v>
      </c>
      <c r="D40" s="6" t="s">
        <v>91</v>
      </c>
      <c r="E40" s="6" t="s">
        <v>92</v>
      </c>
      <c r="F40" s="6" t="s">
        <v>129</v>
      </c>
      <c r="G40" s="6" t="s">
        <v>130</v>
      </c>
      <c r="H40" s="6" t="s">
        <v>131</v>
      </c>
      <c r="I40" s="6" t="s">
        <v>19</v>
      </c>
      <c r="J40" s="7">
        <v>5.5</v>
      </c>
      <c r="K40" s="7">
        <v>0</v>
      </c>
      <c r="L40" s="8">
        <v>0</v>
      </c>
      <c r="M40" s="7">
        <v>5.5</v>
      </c>
      <c r="N40" s="1">
        <f>SUMIF([1]jnr!A:A,A40,[1]jnr!M:M)</f>
        <v>5.5</v>
      </c>
      <c r="O40" s="9">
        <f t="shared" si="1"/>
        <v>0</v>
      </c>
    </row>
    <row r="41" spans="1:15" ht="67.5" x14ac:dyDescent="0.25">
      <c r="A41" s="1" t="str">
        <f t="shared" si="0"/>
        <v>45296-J09C000079</v>
      </c>
      <c r="B41" s="5">
        <v>45296</v>
      </c>
      <c r="C41" s="6" t="s">
        <v>13</v>
      </c>
      <c r="D41" s="6" t="s">
        <v>91</v>
      </c>
      <c r="E41" s="6" t="s">
        <v>92</v>
      </c>
      <c r="F41" s="6" t="s">
        <v>132</v>
      </c>
      <c r="G41" s="6" t="s">
        <v>133</v>
      </c>
      <c r="H41" s="6" t="s">
        <v>134</v>
      </c>
      <c r="I41" s="6" t="s">
        <v>19</v>
      </c>
      <c r="J41" s="7">
        <v>99.4</v>
      </c>
      <c r="K41" s="7">
        <v>0</v>
      </c>
      <c r="L41" s="8">
        <v>-53</v>
      </c>
      <c r="M41" s="7">
        <v>46.4</v>
      </c>
      <c r="N41" s="1">
        <f>SUMIF([1]jnr!A:A,A41,[1]jnr!M:M)</f>
        <v>46.4</v>
      </c>
      <c r="O41" s="9">
        <f t="shared" si="1"/>
        <v>0</v>
      </c>
    </row>
    <row r="42" spans="1:15" ht="33.75" x14ac:dyDescent="0.25">
      <c r="A42" s="1" t="str">
        <f t="shared" si="0"/>
        <v>45296-JHRCS0649</v>
      </c>
      <c r="B42" s="5">
        <v>45296</v>
      </c>
      <c r="C42" s="6" t="s">
        <v>13</v>
      </c>
      <c r="D42" s="6" t="s">
        <v>91</v>
      </c>
      <c r="E42" s="6" t="s">
        <v>92</v>
      </c>
      <c r="F42" s="6" t="s">
        <v>135</v>
      </c>
      <c r="G42" s="6" t="s">
        <v>136</v>
      </c>
      <c r="H42" s="6" t="s">
        <v>137</v>
      </c>
      <c r="I42" s="6" t="s">
        <v>19</v>
      </c>
      <c r="J42" s="7">
        <v>63.35</v>
      </c>
      <c r="K42" s="7">
        <v>0</v>
      </c>
      <c r="L42" s="8">
        <v>0</v>
      </c>
      <c r="M42" s="7">
        <v>63.35</v>
      </c>
      <c r="N42" s="1">
        <f>SUMIF([1]jnr!A:A,A42,[1]jnr!M:M)</f>
        <v>63.35</v>
      </c>
      <c r="O42" s="9">
        <f t="shared" si="1"/>
        <v>0</v>
      </c>
    </row>
    <row r="43" spans="1:15" ht="67.5" x14ac:dyDescent="0.25">
      <c r="A43" s="1" t="str">
        <f t="shared" si="0"/>
        <v>45296-JHRCS0563</v>
      </c>
      <c r="B43" s="5">
        <v>45296</v>
      </c>
      <c r="C43" s="6" t="s">
        <v>13</v>
      </c>
      <c r="D43" s="6" t="s">
        <v>91</v>
      </c>
      <c r="E43" s="6" t="s">
        <v>92</v>
      </c>
      <c r="F43" s="6" t="s">
        <v>138</v>
      </c>
      <c r="G43" s="6" t="s">
        <v>139</v>
      </c>
      <c r="H43" s="6" t="s">
        <v>140</v>
      </c>
      <c r="I43" s="6" t="s">
        <v>19</v>
      </c>
      <c r="J43" s="7">
        <v>32.75</v>
      </c>
      <c r="K43" s="7">
        <v>0</v>
      </c>
      <c r="L43" s="8">
        <v>-22.45</v>
      </c>
      <c r="M43" s="7">
        <v>10.3</v>
      </c>
      <c r="N43" s="1">
        <f>SUMIF([1]jnr!A:A,A43,[1]jnr!M:M)</f>
        <v>10.3</v>
      </c>
      <c r="O43" s="9">
        <f t="shared" si="1"/>
        <v>0</v>
      </c>
    </row>
    <row r="44" spans="1:15" ht="67.5" x14ac:dyDescent="0.25">
      <c r="A44" s="1" t="str">
        <f t="shared" si="0"/>
        <v>45296-JHRCS0339</v>
      </c>
      <c r="B44" s="5">
        <v>45296</v>
      </c>
      <c r="C44" s="6" t="s">
        <v>13</v>
      </c>
      <c r="D44" s="6" t="s">
        <v>91</v>
      </c>
      <c r="E44" s="6" t="s">
        <v>92</v>
      </c>
      <c r="F44" s="6" t="s">
        <v>141</v>
      </c>
      <c r="G44" s="6" t="s">
        <v>142</v>
      </c>
      <c r="H44" s="6" t="s">
        <v>143</v>
      </c>
      <c r="I44" s="6" t="s">
        <v>19</v>
      </c>
      <c r="J44" s="7">
        <v>97.95</v>
      </c>
      <c r="K44" s="7">
        <v>0</v>
      </c>
      <c r="L44" s="8">
        <v>-16.600000000000001</v>
      </c>
      <c r="M44" s="7">
        <v>81.349999999999994</v>
      </c>
      <c r="N44" s="1">
        <f>SUMIF([1]jnr!A:A,A44,[1]jnr!M:M)</f>
        <v>81.349999999999895</v>
      </c>
      <c r="O44" s="9">
        <f t="shared" si="1"/>
        <v>0</v>
      </c>
    </row>
    <row r="45" spans="1:15" ht="67.5" x14ac:dyDescent="0.25">
      <c r="A45" s="1" t="str">
        <f t="shared" si="0"/>
        <v>45296-JHRCS0502</v>
      </c>
      <c r="B45" s="5">
        <v>45296</v>
      </c>
      <c r="C45" s="6" t="s">
        <v>13</v>
      </c>
      <c r="D45" s="6" t="s">
        <v>91</v>
      </c>
      <c r="E45" s="6" t="s">
        <v>92</v>
      </c>
      <c r="F45" s="6" t="s">
        <v>144</v>
      </c>
      <c r="G45" s="6" t="s">
        <v>145</v>
      </c>
      <c r="H45" s="6" t="s">
        <v>146</v>
      </c>
      <c r="I45" s="6" t="s">
        <v>19</v>
      </c>
      <c r="J45" s="7">
        <v>21.85</v>
      </c>
      <c r="K45" s="7">
        <v>0</v>
      </c>
      <c r="L45" s="8">
        <v>-10.45</v>
      </c>
      <c r="M45" s="7">
        <v>11.4</v>
      </c>
      <c r="N45" s="1">
        <f>SUMIF([1]jnr!A:A,A45,[1]jnr!M:M)</f>
        <v>11.4</v>
      </c>
      <c r="O45" s="9">
        <f t="shared" si="1"/>
        <v>0</v>
      </c>
    </row>
    <row r="46" spans="1:15" ht="45" x14ac:dyDescent="0.25">
      <c r="A46" s="1" t="str">
        <f t="shared" si="0"/>
        <v>45296-JHRCS0105</v>
      </c>
      <c r="B46" s="5">
        <v>45296</v>
      </c>
      <c r="C46" s="6" t="s">
        <v>13</v>
      </c>
      <c r="D46" s="6" t="s">
        <v>147</v>
      </c>
      <c r="E46" s="6" t="s">
        <v>148</v>
      </c>
      <c r="F46" s="6" t="s">
        <v>149</v>
      </c>
      <c r="G46" s="6" t="s">
        <v>150</v>
      </c>
      <c r="H46" s="6" t="s">
        <v>151</v>
      </c>
      <c r="I46" s="6" t="s">
        <v>19</v>
      </c>
      <c r="J46" s="7">
        <v>189.35</v>
      </c>
      <c r="K46" s="7">
        <v>0</v>
      </c>
      <c r="L46" s="8">
        <v>0</v>
      </c>
      <c r="M46" s="7">
        <v>189.35</v>
      </c>
      <c r="N46" s="1">
        <f>SUMIF([1]jnr!A:A,A46,[1]jnr!M:M)</f>
        <v>189.35</v>
      </c>
      <c r="O46" s="9">
        <f t="shared" si="1"/>
        <v>0</v>
      </c>
    </row>
    <row r="47" spans="1:15" ht="67.5" x14ac:dyDescent="0.25">
      <c r="A47" s="1" t="str">
        <f t="shared" si="0"/>
        <v>45296-JHRCS0419</v>
      </c>
      <c r="B47" s="5">
        <v>45296</v>
      </c>
      <c r="C47" s="6" t="s">
        <v>13</v>
      </c>
      <c r="D47" s="6" t="s">
        <v>147</v>
      </c>
      <c r="E47" s="6" t="s">
        <v>148</v>
      </c>
      <c r="F47" s="6" t="s">
        <v>152</v>
      </c>
      <c r="G47" s="6" t="s">
        <v>153</v>
      </c>
      <c r="H47" s="6" t="s">
        <v>154</v>
      </c>
      <c r="I47" s="6" t="s">
        <v>19</v>
      </c>
      <c r="J47" s="7">
        <v>82.1</v>
      </c>
      <c r="K47" s="7">
        <v>0</v>
      </c>
      <c r="L47" s="8">
        <v>-30.25</v>
      </c>
      <c r="M47" s="7">
        <v>51.85</v>
      </c>
      <c r="N47" s="1">
        <f>SUMIF([1]jnr!A:A,A47,[1]jnr!M:M)</f>
        <v>51.85</v>
      </c>
      <c r="O47" s="9">
        <f t="shared" si="1"/>
        <v>0</v>
      </c>
    </row>
    <row r="48" spans="1:15" ht="67.5" x14ac:dyDescent="0.25">
      <c r="A48" s="1" t="str">
        <f t="shared" si="0"/>
        <v>45296-JHRCS0542</v>
      </c>
      <c r="B48" s="5">
        <v>45296</v>
      </c>
      <c r="C48" s="6" t="s">
        <v>13</v>
      </c>
      <c r="D48" s="6" t="s">
        <v>147</v>
      </c>
      <c r="E48" s="6" t="s">
        <v>148</v>
      </c>
      <c r="F48" s="6" t="s">
        <v>155</v>
      </c>
      <c r="G48" s="6" t="s">
        <v>156</v>
      </c>
      <c r="H48" s="6" t="s">
        <v>157</v>
      </c>
      <c r="I48" s="6" t="s">
        <v>19</v>
      </c>
      <c r="J48" s="7">
        <v>104.65</v>
      </c>
      <c r="K48" s="7">
        <v>0</v>
      </c>
      <c r="L48" s="8">
        <v>-10.35</v>
      </c>
      <c r="M48" s="7">
        <v>94.3</v>
      </c>
      <c r="N48" s="1">
        <f>SUMIF([1]jnr!A:A,A48,[1]jnr!M:M)</f>
        <v>94.3</v>
      </c>
      <c r="O48" s="9">
        <f t="shared" si="1"/>
        <v>0</v>
      </c>
    </row>
    <row r="49" spans="1:15" ht="67.5" x14ac:dyDescent="0.25">
      <c r="A49" s="1" t="str">
        <f t="shared" si="0"/>
        <v>45296-JHRCS0461</v>
      </c>
      <c r="B49" s="5">
        <v>45296</v>
      </c>
      <c r="C49" s="6" t="s">
        <v>13</v>
      </c>
      <c r="D49" s="6" t="s">
        <v>158</v>
      </c>
      <c r="E49" s="6" t="s">
        <v>159</v>
      </c>
      <c r="F49" s="6" t="s">
        <v>160</v>
      </c>
      <c r="G49" s="6" t="s">
        <v>161</v>
      </c>
      <c r="H49" s="6" t="s">
        <v>162</v>
      </c>
      <c r="I49" s="6" t="s">
        <v>19</v>
      </c>
      <c r="J49" s="7">
        <v>164.8</v>
      </c>
      <c r="K49" s="7">
        <v>0</v>
      </c>
      <c r="L49" s="8">
        <v>-22.15</v>
      </c>
      <c r="M49" s="7">
        <v>142.65</v>
      </c>
      <c r="N49" s="1">
        <f>SUMIF([1]jnr!A:A,A49,[1]jnr!M:M)</f>
        <v>142.65</v>
      </c>
      <c r="O49" s="9">
        <f t="shared" si="1"/>
        <v>0</v>
      </c>
    </row>
    <row r="50" spans="1:15" ht="67.5" x14ac:dyDescent="0.25">
      <c r="A50" s="1" t="str">
        <f t="shared" ref="A50:A81" si="2">CONCATENATE(B50,"-",G50)</f>
        <v>45296-JHRCS0475</v>
      </c>
      <c r="B50" s="5">
        <v>45296</v>
      </c>
      <c r="C50" s="6" t="s">
        <v>13</v>
      </c>
      <c r="D50" s="6" t="s">
        <v>158</v>
      </c>
      <c r="E50" s="6" t="s">
        <v>159</v>
      </c>
      <c r="F50" s="6" t="s">
        <v>163</v>
      </c>
      <c r="G50" s="6" t="s">
        <v>164</v>
      </c>
      <c r="H50" s="6" t="s">
        <v>165</v>
      </c>
      <c r="I50" s="6" t="s">
        <v>19</v>
      </c>
      <c r="J50" s="7">
        <v>21.2</v>
      </c>
      <c r="K50" s="7">
        <v>0</v>
      </c>
      <c r="L50" s="8">
        <v>-8.0500000000000007</v>
      </c>
      <c r="M50" s="7">
        <v>13.15</v>
      </c>
      <c r="N50" s="1">
        <f>SUMIF([1]jnr!A:A,A50,[1]jnr!M:M)</f>
        <v>13.15</v>
      </c>
      <c r="O50" s="9">
        <f t="shared" ref="O50:O81" si="3">+M50-N50</f>
        <v>0</v>
      </c>
    </row>
    <row r="51" spans="1:15" ht="67.5" x14ac:dyDescent="0.25">
      <c r="A51" s="1" t="str">
        <f t="shared" si="2"/>
        <v>45296-JHRCS0476</v>
      </c>
      <c r="B51" s="5">
        <v>45296</v>
      </c>
      <c r="C51" s="6" t="s">
        <v>13</v>
      </c>
      <c r="D51" s="6" t="s">
        <v>158</v>
      </c>
      <c r="E51" s="6" t="s">
        <v>159</v>
      </c>
      <c r="F51" s="6" t="s">
        <v>166</v>
      </c>
      <c r="G51" s="6" t="s">
        <v>167</v>
      </c>
      <c r="H51" s="6" t="s">
        <v>168</v>
      </c>
      <c r="I51" s="6" t="s">
        <v>19</v>
      </c>
      <c r="J51" s="7">
        <v>19.149999999999999</v>
      </c>
      <c r="K51" s="7">
        <v>0</v>
      </c>
      <c r="L51" s="8">
        <v>-10.199999999999999</v>
      </c>
      <c r="M51" s="7">
        <v>8.9499999999999993</v>
      </c>
      <c r="N51" s="1">
        <f>SUMIF([1]jnr!A:A,A51,[1]jnr!M:M)</f>
        <v>8.9499999999999904</v>
      </c>
      <c r="O51" s="9">
        <f t="shared" si="3"/>
        <v>0</v>
      </c>
    </row>
    <row r="52" spans="1:15" ht="67.5" x14ac:dyDescent="0.25">
      <c r="A52" s="1" t="str">
        <f t="shared" si="2"/>
        <v>45296-JHRCS0480</v>
      </c>
      <c r="B52" s="5">
        <v>45296</v>
      </c>
      <c r="C52" s="6" t="s">
        <v>13</v>
      </c>
      <c r="D52" s="6" t="s">
        <v>158</v>
      </c>
      <c r="E52" s="6" t="s">
        <v>159</v>
      </c>
      <c r="F52" s="6" t="s">
        <v>169</v>
      </c>
      <c r="G52" s="6" t="s">
        <v>170</v>
      </c>
      <c r="H52" s="6" t="s">
        <v>171</v>
      </c>
      <c r="I52" s="6" t="s">
        <v>19</v>
      </c>
      <c r="J52" s="7">
        <v>12.7</v>
      </c>
      <c r="K52" s="7">
        <v>0</v>
      </c>
      <c r="L52" s="8">
        <v>0</v>
      </c>
      <c r="M52" s="7">
        <v>12.7</v>
      </c>
      <c r="N52" s="1">
        <f>SUMIF([1]jnr!A:A,A52,[1]jnr!M:M)</f>
        <v>12.7</v>
      </c>
      <c r="O52" s="9">
        <f t="shared" si="3"/>
        <v>0</v>
      </c>
    </row>
    <row r="53" spans="1:15" ht="67.5" x14ac:dyDescent="0.25">
      <c r="A53" s="1" t="str">
        <f t="shared" si="2"/>
        <v>45296-JHRCS0578</v>
      </c>
      <c r="B53" s="5">
        <v>45296</v>
      </c>
      <c r="C53" s="6" t="s">
        <v>13</v>
      </c>
      <c r="D53" s="6" t="s">
        <v>158</v>
      </c>
      <c r="E53" s="6" t="s">
        <v>159</v>
      </c>
      <c r="F53" s="6" t="s">
        <v>172</v>
      </c>
      <c r="G53" s="6" t="s">
        <v>173</v>
      </c>
      <c r="H53" s="6" t="s">
        <v>174</v>
      </c>
      <c r="I53" s="6" t="s">
        <v>19</v>
      </c>
      <c r="J53" s="7">
        <v>103.3</v>
      </c>
      <c r="K53" s="7">
        <v>0</v>
      </c>
      <c r="L53" s="8">
        <v>-28.95</v>
      </c>
      <c r="M53" s="7">
        <v>74.349999999999994</v>
      </c>
      <c r="N53" s="1">
        <f>SUMIF([1]jnr!A:A,A53,[1]jnr!M:M)</f>
        <v>74.349999999999895</v>
      </c>
      <c r="O53" s="9">
        <f t="shared" si="3"/>
        <v>0</v>
      </c>
    </row>
    <row r="54" spans="1:15" ht="67.5" x14ac:dyDescent="0.25">
      <c r="A54" s="1" t="str">
        <f t="shared" si="2"/>
        <v>45296-JHRCS0489</v>
      </c>
      <c r="B54" s="5">
        <v>45296</v>
      </c>
      <c r="C54" s="6" t="s">
        <v>13</v>
      </c>
      <c r="D54" s="6" t="s">
        <v>158</v>
      </c>
      <c r="E54" s="6" t="s">
        <v>159</v>
      </c>
      <c r="F54" s="6" t="s">
        <v>175</v>
      </c>
      <c r="G54" s="6" t="s">
        <v>176</v>
      </c>
      <c r="H54" s="6" t="s">
        <v>177</v>
      </c>
      <c r="I54" s="6" t="s">
        <v>19</v>
      </c>
      <c r="J54" s="7">
        <v>86.45</v>
      </c>
      <c r="K54" s="7">
        <v>0</v>
      </c>
      <c r="L54" s="8">
        <v>-30.05</v>
      </c>
      <c r="M54" s="7">
        <v>56.4</v>
      </c>
      <c r="N54" s="1">
        <f>SUMIF([1]jnr!A:A,A54,[1]jnr!M:M)</f>
        <v>56.4</v>
      </c>
      <c r="O54" s="9">
        <f t="shared" si="3"/>
        <v>0</v>
      </c>
    </row>
    <row r="55" spans="1:15" ht="67.5" x14ac:dyDescent="0.25">
      <c r="A55" s="1" t="str">
        <f t="shared" si="2"/>
        <v>45296-J07C000038</v>
      </c>
      <c r="B55" s="5">
        <v>45296</v>
      </c>
      <c r="C55" s="6" t="s">
        <v>13</v>
      </c>
      <c r="D55" s="6" t="s">
        <v>158</v>
      </c>
      <c r="E55" s="6" t="s">
        <v>159</v>
      </c>
      <c r="F55" s="6" t="s">
        <v>178</v>
      </c>
      <c r="G55" s="6" t="s">
        <v>179</v>
      </c>
      <c r="H55" s="6" t="s">
        <v>180</v>
      </c>
      <c r="I55" s="6" t="s">
        <v>19</v>
      </c>
      <c r="J55" s="7">
        <v>17.3</v>
      </c>
      <c r="K55" s="7">
        <v>0</v>
      </c>
      <c r="L55" s="8">
        <v>0</v>
      </c>
      <c r="M55" s="7">
        <v>17.3</v>
      </c>
      <c r="N55" s="1">
        <f>SUMIF([1]jnr!A:A,A55,[1]jnr!M:M)</f>
        <v>17.3</v>
      </c>
      <c r="O55" s="9">
        <f t="shared" si="3"/>
        <v>0</v>
      </c>
    </row>
    <row r="56" spans="1:15" ht="67.5" x14ac:dyDescent="0.25">
      <c r="A56" s="1" t="str">
        <f t="shared" si="2"/>
        <v>45296-JHRCS0559</v>
      </c>
      <c r="B56" s="5">
        <v>45296</v>
      </c>
      <c r="C56" s="6" t="s">
        <v>13</v>
      </c>
      <c r="D56" s="6" t="s">
        <v>158</v>
      </c>
      <c r="E56" s="6" t="s">
        <v>159</v>
      </c>
      <c r="F56" s="6" t="s">
        <v>181</v>
      </c>
      <c r="G56" s="6" t="s">
        <v>182</v>
      </c>
      <c r="H56" s="6" t="s">
        <v>183</v>
      </c>
      <c r="I56" s="6" t="s">
        <v>19</v>
      </c>
      <c r="J56" s="7">
        <v>85.9</v>
      </c>
      <c r="K56" s="7">
        <v>0</v>
      </c>
      <c r="L56" s="8">
        <v>-33.5</v>
      </c>
      <c r="M56" s="7">
        <v>52.4</v>
      </c>
      <c r="N56" s="1">
        <f>SUMIF([1]jnr!A:A,A56,[1]jnr!M:M)</f>
        <v>52.4</v>
      </c>
      <c r="O56" s="9">
        <f t="shared" si="3"/>
        <v>0</v>
      </c>
    </row>
    <row r="57" spans="1:15" ht="67.5" x14ac:dyDescent="0.25">
      <c r="A57" s="1" t="str">
        <f t="shared" si="2"/>
        <v>45296-JHRCS0624</v>
      </c>
      <c r="B57" s="5">
        <v>45296</v>
      </c>
      <c r="C57" s="6" t="s">
        <v>13</v>
      </c>
      <c r="D57" s="6" t="s">
        <v>158</v>
      </c>
      <c r="E57" s="6" t="s">
        <v>159</v>
      </c>
      <c r="F57" s="6" t="s">
        <v>184</v>
      </c>
      <c r="G57" s="6" t="s">
        <v>185</v>
      </c>
      <c r="H57" s="6" t="s">
        <v>186</v>
      </c>
      <c r="I57" s="6" t="s">
        <v>19</v>
      </c>
      <c r="J57" s="7">
        <v>99.7</v>
      </c>
      <c r="K57" s="7">
        <v>0</v>
      </c>
      <c r="L57" s="8">
        <v>-24.95</v>
      </c>
      <c r="M57" s="7">
        <v>74.75</v>
      </c>
      <c r="N57" s="1">
        <f>SUMIF([1]jnr!A:A,A57,[1]jnr!M:M)</f>
        <v>74.75</v>
      </c>
      <c r="O57" s="9">
        <f t="shared" si="3"/>
        <v>0</v>
      </c>
    </row>
    <row r="58" spans="1:15" ht="67.5" x14ac:dyDescent="0.25">
      <c r="A58" s="1" t="str">
        <f t="shared" si="2"/>
        <v>45296-JHRCS0656</v>
      </c>
      <c r="B58" s="5">
        <v>45296</v>
      </c>
      <c r="C58" s="6" t="s">
        <v>13</v>
      </c>
      <c r="D58" s="6" t="s">
        <v>158</v>
      </c>
      <c r="E58" s="6" t="s">
        <v>159</v>
      </c>
      <c r="F58" s="6" t="s">
        <v>187</v>
      </c>
      <c r="G58" s="6" t="s">
        <v>188</v>
      </c>
      <c r="H58" s="6" t="s">
        <v>189</v>
      </c>
      <c r="I58" s="6" t="s">
        <v>19</v>
      </c>
      <c r="J58" s="7">
        <v>89.05</v>
      </c>
      <c r="K58" s="7">
        <v>0</v>
      </c>
      <c r="L58" s="8">
        <v>0</v>
      </c>
      <c r="M58" s="7">
        <v>89.05</v>
      </c>
      <c r="N58" s="1">
        <f>SUMIF([1]jnr!A:A,A58,[1]jnr!M:M)</f>
        <v>89.05</v>
      </c>
      <c r="O58" s="9">
        <f t="shared" si="3"/>
        <v>0</v>
      </c>
    </row>
    <row r="59" spans="1:15" ht="67.5" x14ac:dyDescent="0.25">
      <c r="A59" s="1" t="str">
        <f t="shared" si="2"/>
        <v>45296-JHRCS0411</v>
      </c>
      <c r="B59" s="5">
        <v>45296</v>
      </c>
      <c r="C59" s="6" t="s">
        <v>13</v>
      </c>
      <c r="D59" s="6" t="s">
        <v>158</v>
      </c>
      <c r="E59" s="6" t="s">
        <v>159</v>
      </c>
      <c r="F59" s="6" t="s">
        <v>190</v>
      </c>
      <c r="G59" s="6" t="s">
        <v>191</v>
      </c>
      <c r="H59" s="6" t="s">
        <v>192</v>
      </c>
      <c r="I59" s="6" t="s">
        <v>19</v>
      </c>
      <c r="J59" s="7">
        <v>35.549999999999997</v>
      </c>
      <c r="K59" s="7">
        <v>0</v>
      </c>
      <c r="L59" s="8">
        <v>-21.75</v>
      </c>
      <c r="M59" s="7">
        <v>13.8</v>
      </c>
      <c r="N59" s="1">
        <f>SUMIF([1]jnr!A:A,A59,[1]jnr!M:M)</f>
        <v>13.8</v>
      </c>
      <c r="O59" s="9">
        <f t="shared" si="3"/>
        <v>0</v>
      </c>
    </row>
    <row r="60" spans="1:15" ht="67.5" x14ac:dyDescent="0.25">
      <c r="A60" s="1" t="str">
        <f t="shared" si="2"/>
        <v>45296-JHRCS0486</v>
      </c>
      <c r="B60" s="5">
        <v>45296</v>
      </c>
      <c r="C60" s="6" t="s">
        <v>13</v>
      </c>
      <c r="D60" s="6" t="s">
        <v>158</v>
      </c>
      <c r="E60" s="6" t="s">
        <v>159</v>
      </c>
      <c r="F60" s="6" t="s">
        <v>193</v>
      </c>
      <c r="G60" s="6" t="s">
        <v>194</v>
      </c>
      <c r="H60" s="6" t="s">
        <v>195</v>
      </c>
      <c r="I60" s="6" t="s">
        <v>19</v>
      </c>
      <c r="J60" s="7">
        <v>72.8</v>
      </c>
      <c r="K60" s="7">
        <v>0</v>
      </c>
      <c r="L60" s="8">
        <v>-20.25</v>
      </c>
      <c r="M60" s="7">
        <v>52.55</v>
      </c>
      <c r="N60" s="1">
        <f>SUMIF([1]jnr!A:A,A60,[1]jnr!M:M)</f>
        <v>52.55</v>
      </c>
      <c r="O60" s="9">
        <f t="shared" si="3"/>
        <v>0</v>
      </c>
    </row>
    <row r="61" spans="1:15" ht="67.5" x14ac:dyDescent="0.25">
      <c r="A61" s="1" t="str">
        <f t="shared" si="2"/>
        <v>45296-J07C000078</v>
      </c>
      <c r="B61" s="5">
        <v>45296</v>
      </c>
      <c r="C61" s="6" t="s">
        <v>13</v>
      </c>
      <c r="D61" s="6" t="s">
        <v>158</v>
      </c>
      <c r="E61" s="6" t="s">
        <v>159</v>
      </c>
      <c r="F61" s="6" t="s">
        <v>196</v>
      </c>
      <c r="G61" s="6" t="s">
        <v>197</v>
      </c>
      <c r="H61" s="6" t="s">
        <v>198</v>
      </c>
      <c r="I61" s="6" t="s">
        <v>19</v>
      </c>
      <c r="J61" s="7">
        <v>71.5</v>
      </c>
      <c r="K61" s="7">
        <v>0</v>
      </c>
      <c r="L61" s="8">
        <v>-46.5</v>
      </c>
      <c r="M61" s="7">
        <v>25</v>
      </c>
      <c r="N61" s="1">
        <f>SUMIF([1]jnr!A:A,A61,[1]jnr!M:M)</f>
        <v>25</v>
      </c>
      <c r="O61" s="9">
        <f t="shared" si="3"/>
        <v>0</v>
      </c>
    </row>
    <row r="62" spans="1:15" ht="67.5" x14ac:dyDescent="0.25">
      <c r="A62" s="1" t="str">
        <f t="shared" si="2"/>
        <v>45296-JHRCS0488</v>
      </c>
      <c r="B62" s="5">
        <v>45296</v>
      </c>
      <c r="C62" s="6" t="s">
        <v>13</v>
      </c>
      <c r="D62" s="6" t="s">
        <v>158</v>
      </c>
      <c r="E62" s="6" t="s">
        <v>159</v>
      </c>
      <c r="F62" s="6" t="s">
        <v>199</v>
      </c>
      <c r="G62" s="6" t="s">
        <v>200</v>
      </c>
      <c r="H62" s="6" t="s">
        <v>201</v>
      </c>
      <c r="I62" s="6" t="s">
        <v>19</v>
      </c>
      <c r="J62" s="7">
        <v>12.7</v>
      </c>
      <c r="K62" s="7">
        <v>0</v>
      </c>
      <c r="L62" s="8">
        <v>0</v>
      </c>
      <c r="M62" s="7">
        <v>12.7</v>
      </c>
      <c r="N62" s="1">
        <f>SUMIF([1]jnr!A:A,A62,[1]jnr!M:M)</f>
        <v>12.7</v>
      </c>
      <c r="O62" s="9">
        <f t="shared" si="3"/>
        <v>0</v>
      </c>
    </row>
    <row r="63" spans="1:15" ht="67.5" x14ac:dyDescent="0.25">
      <c r="A63" s="1" t="str">
        <f t="shared" si="2"/>
        <v>45296-J07C000070</v>
      </c>
      <c r="B63" s="5">
        <v>45296</v>
      </c>
      <c r="C63" s="6" t="s">
        <v>13</v>
      </c>
      <c r="D63" s="6" t="s">
        <v>202</v>
      </c>
      <c r="E63" s="6" t="s">
        <v>203</v>
      </c>
      <c r="F63" s="6" t="s">
        <v>204</v>
      </c>
      <c r="G63" s="6" t="s">
        <v>205</v>
      </c>
      <c r="H63" s="6" t="s">
        <v>206</v>
      </c>
      <c r="I63" s="6" t="s">
        <v>19</v>
      </c>
      <c r="J63" s="7">
        <v>6.35</v>
      </c>
      <c r="K63" s="7">
        <v>0</v>
      </c>
      <c r="L63" s="8">
        <v>-5</v>
      </c>
      <c r="M63" s="7">
        <v>1.35</v>
      </c>
      <c r="N63" s="1">
        <f>SUMIF([1]jnr!A:A,A63,[1]jnr!M:M)</f>
        <v>1.35</v>
      </c>
      <c r="O63" s="9">
        <f t="shared" si="3"/>
        <v>0</v>
      </c>
    </row>
    <row r="64" spans="1:15" ht="67.5" x14ac:dyDescent="0.25">
      <c r="A64" s="1" t="str">
        <f t="shared" si="2"/>
        <v>45296-JHRCS0672</v>
      </c>
      <c r="B64" s="5">
        <v>45296</v>
      </c>
      <c r="C64" s="6" t="s">
        <v>13</v>
      </c>
      <c r="D64" s="6" t="s">
        <v>202</v>
      </c>
      <c r="E64" s="6" t="s">
        <v>203</v>
      </c>
      <c r="F64" s="6" t="s">
        <v>207</v>
      </c>
      <c r="G64" s="6" t="s">
        <v>208</v>
      </c>
      <c r="H64" s="6" t="s">
        <v>209</v>
      </c>
      <c r="I64" s="6" t="s">
        <v>19</v>
      </c>
      <c r="J64" s="7">
        <v>123.5</v>
      </c>
      <c r="K64" s="7">
        <v>0</v>
      </c>
      <c r="L64" s="8">
        <v>-23.6</v>
      </c>
      <c r="M64" s="7">
        <v>99.9</v>
      </c>
      <c r="N64" s="1">
        <f>SUMIF([1]jnr!A:A,A64,[1]jnr!M:M)</f>
        <v>99.9</v>
      </c>
      <c r="O64" s="9">
        <f t="shared" si="3"/>
        <v>0</v>
      </c>
    </row>
    <row r="65" spans="1:15" ht="67.5" x14ac:dyDescent="0.25">
      <c r="A65" s="1" t="str">
        <f t="shared" si="2"/>
        <v>45296-JHRCS0580</v>
      </c>
      <c r="B65" s="5">
        <v>45296</v>
      </c>
      <c r="C65" s="6" t="s">
        <v>13</v>
      </c>
      <c r="D65" s="6" t="s">
        <v>202</v>
      </c>
      <c r="E65" s="6" t="s">
        <v>203</v>
      </c>
      <c r="F65" s="6" t="s">
        <v>210</v>
      </c>
      <c r="G65" s="6" t="s">
        <v>211</v>
      </c>
      <c r="H65" s="6" t="s">
        <v>212</v>
      </c>
      <c r="I65" s="6" t="s">
        <v>19</v>
      </c>
      <c r="J65" s="7">
        <v>88.9</v>
      </c>
      <c r="K65" s="7">
        <v>0</v>
      </c>
      <c r="L65" s="8">
        <v>-34.9</v>
      </c>
      <c r="M65" s="7">
        <v>54</v>
      </c>
      <c r="N65" s="1">
        <f>SUMIF([1]jnr!A:A,A65,[1]jnr!M:M)</f>
        <v>54</v>
      </c>
      <c r="O65" s="9">
        <f t="shared" si="3"/>
        <v>0</v>
      </c>
    </row>
    <row r="66" spans="1:15" ht="67.5" x14ac:dyDescent="0.25">
      <c r="A66" s="1" t="str">
        <f t="shared" si="2"/>
        <v>45296-JHRCS0135</v>
      </c>
      <c r="B66" s="5">
        <v>45296</v>
      </c>
      <c r="C66" s="6" t="s">
        <v>13</v>
      </c>
      <c r="D66" s="6" t="s">
        <v>202</v>
      </c>
      <c r="E66" s="6" t="s">
        <v>203</v>
      </c>
      <c r="F66" s="6" t="s">
        <v>213</v>
      </c>
      <c r="G66" s="6" t="s">
        <v>214</v>
      </c>
      <c r="H66" s="6" t="s">
        <v>215</v>
      </c>
      <c r="I66" s="6" t="s">
        <v>19</v>
      </c>
      <c r="J66" s="7">
        <v>66.75</v>
      </c>
      <c r="K66" s="7">
        <v>0</v>
      </c>
      <c r="L66" s="8">
        <v>-7.2</v>
      </c>
      <c r="M66" s="7">
        <v>59.55</v>
      </c>
      <c r="N66" s="1">
        <f>SUMIF([1]jnr!A:A,A66,[1]jnr!M:M)</f>
        <v>59.55</v>
      </c>
      <c r="O66" s="9">
        <f t="shared" si="3"/>
        <v>0</v>
      </c>
    </row>
    <row r="67" spans="1:15" ht="67.5" x14ac:dyDescent="0.25">
      <c r="A67" s="1" t="str">
        <f t="shared" si="2"/>
        <v>45296-JHRCS0076</v>
      </c>
      <c r="B67" s="5">
        <v>45296</v>
      </c>
      <c r="C67" s="6" t="s">
        <v>13</v>
      </c>
      <c r="D67" s="6" t="s">
        <v>202</v>
      </c>
      <c r="E67" s="6" t="s">
        <v>203</v>
      </c>
      <c r="F67" s="6" t="s">
        <v>216</v>
      </c>
      <c r="G67" s="6" t="s">
        <v>217</v>
      </c>
      <c r="H67" s="6" t="s">
        <v>218</v>
      </c>
      <c r="I67" s="6" t="s">
        <v>19</v>
      </c>
      <c r="J67" s="7">
        <v>6.35</v>
      </c>
      <c r="K67" s="7">
        <v>0</v>
      </c>
      <c r="L67" s="8">
        <v>-5.5</v>
      </c>
      <c r="M67" s="7">
        <v>0.85</v>
      </c>
      <c r="N67" s="1">
        <f>SUMIF([1]jnr!A:A,A67,[1]jnr!M:M)</f>
        <v>0.85</v>
      </c>
      <c r="O67" s="9">
        <f t="shared" si="3"/>
        <v>0</v>
      </c>
    </row>
    <row r="68" spans="1:15" ht="45" x14ac:dyDescent="0.25">
      <c r="A68" s="1" t="str">
        <f t="shared" si="2"/>
        <v>45296-JHRCS0675</v>
      </c>
      <c r="B68" s="5">
        <v>45296</v>
      </c>
      <c r="C68" s="6" t="s">
        <v>13</v>
      </c>
      <c r="D68" s="6" t="s">
        <v>202</v>
      </c>
      <c r="E68" s="6" t="s">
        <v>203</v>
      </c>
      <c r="F68" s="6" t="s">
        <v>219</v>
      </c>
      <c r="G68" s="6" t="s">
        <v>220</v>
      </c>
      <c r="H68" s="6" t="s">
        <v>221</v>
      </c>
      <c r="I68" s="6" t="s">
        <v>19</v>
      </c>
      <c r="J68" s="7">
        <v>0.9</v>
      </c>
      <c r="K68" s="7">
        <v>0</v>
      </c>
      <c r="L68" s="8">
        <v>0</v>
      </c>
      <c r="M68" s="7">
        <v>0.9</v>
      </c>
      <c r="N68" s="1">
        <f>SUMIF([1]jnr!A:A,A68,[1]jnr!M:M)</f>
        <v>0.9</v>
      </c>
      <c r="O68" s="9">
        <f t="shared" si="3"/>
        <v>0</v>
      </c>
    </row>
    <row r="69" spans="1:15" ht="67.5" x14ac:dyDescent="0.25">
      <c r="A69" s="1" t="str">
        <f t="shared" si="2"/>
        <v>45296-J09C000029</v>
      </c>
      <c r="B69" s="5">
        <v>45296</v>
      </c>
      <c r="C69" s="6" t="s">
        <v>13</v>
      </c>
      <c r="D69" s="6" t="s">
        <v>202</v>
      </c>
      <c r="E69" s="6" t="s">
        <v>203</v>
      </c>
      <c r="F69" s="6" t="s">
        <v>222</v>
      </c>
      <c r="G69" s="6" t="s">
        <v>223</v>
      </c>
      <c r="H69" s="6" t="s">
        <v>224</v>
      </c>
      <c r="I69" s="6" t="s">
        <v>19</v>
      </c>
      <c r="J69" s="7">
        <v>6.35</v>
      </c>
      <c r="K69" s="7">
        <v>0</v>
      </c>
      <c r="L69" s="8">
        <v>-6.1</v>
      </c>
      <c r="M69" s="7">
        <v>0.25</v>
      </c>
      <c r="N69" s="1">
        <f>SUMIF([1]jnr!A:A,A69,[1]jnr!M:M)</f>
        <v>0.25</v>
      </c>
      <c r="O69" s="9">
        <f t="shared" si="3"/>
        <v>0</v>
      </c>
    </row>
    <row r="70" spans="1:15" ht="67.5" x14ac:dyDescent="0.25">
      <c r="A70" s="1" t="str">
        <f t="shared" si="2"/>
        <v>45296-JHRCS0599</v>
      </c>
      <c r="B70" s="5">
        <v>45296</v>
      </c>
      <c r="C70" s="6" t="s">
        <v>13</v>
      </c>
      <c r="D70" s="6" t="s">
        <v>202</v>
      </c>
      <c r="E70" s="6" t="s">
        <v>203</v>
      </c>
      <c r="F70" s="6" t="s">
        <v>225</v>
      </c>
      <c r="G70" s="6" t="s">
        <v>226</v>
      </c>
      <c r="H70" s="6" t="s">
        <v>227</v>
      </c>
      <c r="I70" s="6" t="s">
        <v>19</v>
      </c>
      <c r="J70" s="7">
        <v>18.5</v>
      </c>
      <c r="K70" s="7">
        <v>0</v>
      </c>
      <c r="L70" s="8">
        <v>-7.55</v>
      </c>
      <c r="M70" s="7">
        <v>10.95</v>
      </c>
      <c r="N70" s="1">
        <f>SUMIF([1]jnr!A:A,A70,[1]jnr!M:M)</f>
        <v>10.95</v>
      </c>
      <c r="O70" s="9">
        <f t="shared" si="3"/>
        <v>0</v>
      </c>
    </row>
    <row r="71" spans="1:15" ht="45" x14ac:dyDescent="0.25">
      <c r="A71" s="1" t="str">
        <f t="shared" si="2"/>
        <v>45296-JHRCS0603</v>
      </c>
      <c r="B71" s="5">
        <v>45296</v>
      </c>
      <c r="C71" s="6" t="s">
        <v>13</v>
      </c>
      <c r="D71" s="6" t="s">
        <v>202</v>
      </c>
      <c r="E71" s="6" t="s">
        <v>203</v>
      </c>
      <c r="F71" s="6" t="s">
        <v>228</v>
      </c>
      <c r="G71" s="6" t="s">
        <v>229</v>
      </c>
      <c r="H71" s="6" t="s">
        <v>230</v>
      </c>
      <c r="I71" s="6" t="s">
        <v>19</v>
      </c>
      <c r="J71" s="7">
        <v>45.1</v>
      </c>
      <c r="K71" s="7">
        <v>0</v>
      </c>
      <c r="L71" s="8">
        <v>0</v>
      </c>
      <c r="M71" s="7">
        <v>45.1</v>
      </c>
      <c r="N71" s="1">
        <f>SUMIF([1]jnr!A:A,A71,[1]jnr!M:M)</f>
        <v>45.1</v>
      </c>
      <c r="O71" s="9">
        <f t="shared" si="3"/>
        <v>0</v>
      </c>
    </row>
    <row r="72" spans="1:15" ht="67.5" x14ac:dyDescent="0.25">
      <c r="A72" s="1" t="str">
        <f t="shared" si="2"/>
        <v>45296-JHRCS0587</v>
      </c>
      <c r="B72" s="5">
        <v>45296</v>
      </c>
      <c r="C72" s="6" t="s">
        <v>13</v>
      </c>
      <c r="D72" s="6" t="s">
        <v>202</v>
      </c>
      <c r="E72" s="6" t="s">
        <v>203</v>
      </c>
      <c r="F72" s="6" t="s">
        <v>231</v>
      </c>
      <c r="G72" s="6" t="s">
        <v>232</v>
      </c>
      <c r="H72" s="6" t="s">
        <v>233</v>
      </c>
      <c r="I72" s="6" t="s">
        <v>19</v>
      </c>
      <c r="J72" s="7">
        <v>60.9</v>
      </c>
      <c r="K72" s="7">
        <v>0</v>
      </c>
      <c r="L72" s="8">
        <v>-41.5</v>
      </c>
      <c r="M72" s="7">
        <v>19.399999999999999</v>
      </c>
      <c r="N72" s="1">
        <f>SUMIF([1]jnr!A:A,A72,[1]jnr!M:M)</f>
        <v>19.399999999999999</v>
      </c>
      <c r="O72" s="9">
        <f t="shared" si="3"/>
        <v>0</v>
      </c>
    </row>
    <row r="73" spans="1:15" ht="67.5" x14ac:dyDescent="0.25">
      <c r="A73" s="1" t="str">
        <f t="shared" si="2"/>
        <v>45296-J09C000012</v>
      </c>
      <c r="B73" s="5">
        <v>45296</v>
      </c>
      <c r="C73" s="6" t="s">
        <v>13</v>
      </c>
      <c r="D73" s="6" t="s">
        <v>202</v>
      </c>
      <c r="E73" s="6" t="s">
        <v>203</v>
      </c>
      <c r="F73" s="6" t="s">
        <v>234</v>
      </c>
      <c r="G73" s="6" t="s">
        <v>235</v>
      </c>
      <c r="H73" s="6" t="s">
        <v>236</v>
      </c>
      <c r="I73" s="6" t="s">
        <v>19</v>
      </c>
      <c r="J73" s="7">
        <v>42.25</v>
      </c>
      <c r="K73" s="7">
        <v>0</v>
      </c>
      <c r="L73" s="8">
        <v>-39.4</v>
      </c>
      <c r="M73" s="7">
        <v>2.85</v>
      </c>
      <c r="N73" s="1">
        <f>SUMIF([1]jnr!A:A,A73,[1]jnr!M:M)</f>
        <v>2.85</v>
      </c>
      <c r="O73" s="9">
        <f t="shared" si="3"/>
        <v>0</v>
      </c>
    </row>
    <row r="74" spans="1:15" ht="67.5" x14ac:dyDescent="0.25">
      <c r="A74" s="1" t="str">
        <f t="shared" si="2"/>
        <v>45296-JHRCS0561</v>
      </c>
      <c r="B74" s="5">
        <v>45296</v>
      </c>
      <c r="C74" s="6" t="s">
        <v>13</v>
      </c>
      <c r="D74" s="6" t="s">
        <v>202</v>
      </c>
      <c r="E74" s="6" t="s">
        <v>203</v>
      </c>
      <c r="F74" s="6" t="s">
        <v>237</v>
      </c>
      <c r="G74" s="6" t="s">
        <v>238</v>
      </c>
      <c r="H74" s="10" t="s">
        <v>239</v>
      </c>
      <c r="I74" s="10" t="s">
        <v>19</v>
      </c>
      <c r="J74" s="11">
        <v>63.2</v>
      </c>
      <c r="K74" s="11">
        <v>0</v>
      </c>
      <c r="L74" s="12">
        <v>-16.2</v>
      </c>
      <c r="M74" s="11">
        <v>47</v>
      </c>
      <c r="N74" s="1">
        <f>SUMIF([1]jnr!A:A,A74,[1]jnr!M:M)</f>
        <v>47</v>
      </c>
      <c r="O74" s="9">
        <f t="shared" si="3"/>
        <v>0</v>
      </c>
    </row>
    <row r="75" spans="1:15" ht="67.5" x14ac:dyDescent="0.25">
      <c r="A75" s="1" t="str">
        <f t="shared" si="2"/>
        <v>45296-JHRCS0602</v>
      </c>
      <c r="B75" s="5">
        <v>45296</v>
      </c>
      <c r="C75" s="6" t="s">
        <v>13</v>
      </c>
      <c r="D75" s="6" t="s">
        <v>202</v>
      </c>
      <c r="E75" s="6" t="s">
        <v>203</v>
      </c>
      <c r="F75" s="6" t="s">
        <v>240</v>
      </c>
      <c r="G75" s="6" t="s">
        <v>241</v>
      </c>
      <c r="H75" s="6" t="s">
        <v>242</v>
      </c>
      <c r="I75" s="6" t="s">
        <v>19</v>
      </c>
      <c r="J75" s="7">
        <v>63.85</v>
      </c>
      <c r="K75" s="7">
        <v>0</v>
      </c>
      <c r="L75" s="8">
        <v>-14.35</v>
      </c>
      <c r="M75" s="7">
        <v>49.5</v>
      </c>
      <c r="N75" s="1">
        <f>SUMIF([1]jnr!A:A,A75,[1]jnr!M:M)</f>
        <v>49.5</v>
      </c>
      <c r="O75" s="9">
        <f t="shared" si="3"/>
        <v>0</v>
      </c>
    </row>
    <row r="76" spans="1:15" ht="67.5" x14ac:dyDescent="0.25">
      <c r="A76" s="1" t="str">
        <f t="shared" si="2"/>
        <v>45296-JHRCS0125</v>
      </c>
      <c r="B76" s="5">
        <v>45296</v>
      </c>
      <c r="C76" s="6" t="s">
        <v>13</v>
      </c>
      <c r="D76" s="6" t="s">
        <v>202</v>
      </c>
      <c r="E76" s="6" t="s">
        <v>203</v>
      </c>
      <c r="F76" s="6" t="s">
        <v>243</v>
      </c>
      <c r="G76" s="6" t="s">
        <v>244</v>
      </c>
      <c r="H76" s="10" t="s">
        <v>245</v>
      </c>
      <c r="I76" s="10" t="s">
        <v>19</v>
      </c>
      <c r="J76" s="11">
        <v>60.1</v>
      </c>
      <c r="K76" s="11">
        <v>0</v>
      </c>
      <c r="L76" s="12">
        <v>-10.1</v>
      </c>
      <c r="M76" s="11">
        <v>50</v>
      </c>
      <c r="N76" s="1">
        <f>SUMIF([1]jnr!A:A,A76,[1]jnr!M:M)</f>
        <v>50</v>
      </c>
      <c r="O76" s="9">
        <f t="shared" si="3"/>
        <v>0</v>
      </c>
    </row>
    <row r="77" spans="1:15" ht="67.5" x14ac:dyDescent="0.25">
      <c r="A77" s="1" t="str">
        <f t="shared" si="2"/>
        <v>45296-JH000099</v>
      </c>
      <c r="B77" s="5">
        <v>45296</v>
      </c>
      <c r="C77" s="6" t="s">
        <v>13</v>
      </c>
      <c r="D77" s="6" t="s">
        <v>202</v>
      </c>
      <c r="E77" s="6" t="s">
        <v>203</v>
      </c>
      <c r="F77" s="6" t="s">
        <v>246</v>
      </c>
      <c r="G77" s="6" t="s">
        <v>247</v>
      </c>
      <c r="H77" s="6" t="s">
        <v>248</v>
      </c>
      <c r="I77" s="6" t="s">
        <v>19</v>
      </c>
      <c r="J77" s="7">
        <v>68.25</v>
      </c>
      <c r="K77" s="7">
        <v>0</v>
      </c>
      <c r="L77" s="8">
        <v>-17.649999999999999</v>
      </c>
      <c r="M77" s="7">
        <v>50.6</v>
      </c>
      <c r="N77" s="1">
        <f>SUMIF([1]jnr!A:A,A77,[1]jnr!M:M)</f>
        <v>50.6</v>
      </c>
      <c r="O77" s="9">
        <f t="shared" si="3"/>
        <v>0</v>
      </c>
    </row>
    <row r="78" spans="1:15" ht="67.5" x14ac:dyDescent="0.25">
      <c r="A78" s="1" t="str">
        <f t="shared" si="2"/>
        <v>45296-J09C000037</v>
      </c>
      <c r="B78" s="5">
        <v>45296</v>
      </c>
      <c r="C78" s="6" t="s">
        <v>13</v>
      </c>
      <c r="D78" s="6" t="s">
        <v>202</v>
      </c>
      <c r="E78" s="6" t="s">
        <v>203</v>
      </c>
      <c r="F78" s="6" t="s">
        <v>249</v>
      </c>
      <c r="G78" s="6" t="s">
        <v>250</v>
      </c>
      <c r="H78" s="6" t="s">
        <v>251</v>
      </c>
      <c r="I78" s="6" t="s">
        <v>19</v>
      </c>
      <c r="J78" s="7">
        <v>58.55</v>
      </c>
      <c r="K78" s="7">
        <v>0</v>
      </c>
      <c r="L78" s="8">
        <v>-12.55</v>
      </c>
      <c r="M78" s="7">
        <v>46</v>
      </c>
      <c r="N78" s="1">
        <f>SUMIF([1]jnr!A:A,A78,[1]jnr!M:M)</f>
        <v>46</v>
      </c>
      <c r="O78" s="9">
        <f t="shared" si="3"/>
        <v>0</v>
      </c>
    </row>
    <row r="79" spans="1:15" ht="67.5" x14ac:dyDescent="0.25">
      <c r="A79" s="1" t="str">
        <f t="shared" si="2"/>
        <v>45296-J09C000013</v>
      </c>
      <c r="B79" s="5">
        <v>45296</v>
      </c>
      <c r="C79" s="6" t="s">
        <v>13</v>
      </c>
      <c r="D79" s="6" t="s">
        <v>202</v>
      </c>
      <c r="E79" s="6" t="s">
        <v>203</v>
      </c>
      <c r="F79" s="6" t="s">
        <v>252</v>
      </c>
      <c r="G79" s="6" t="s">
        <v>253</v>
      </c>
      <c r="H79" s="6" t="s">
        <v>254</v>
      </c>
      <c r="I79" s="6" t="s">
        <v>19</v>
      </c>
      <c r="J79" s="7">
        <v>124.2</v>
      </c>
      <c r="K79" s="7">
        <v>0</v>
      </c>
      <c r="L79" s="8">
        <v>-16.399999999999999</v>
      </c>
      <c r="M79" s="7">
        <v>107.8</v>
      </c>
      <c r="N79" s="1">
        <f>SUMIF([1]jnr!A:A,A79,[1]jnr!M:M)</f>
        <v>107.8</v>
      </c>
      <c r="O79" s="9">
        <f t="shared" si="3"/>
        <v>0</v>
      </c>
    </row>
    <row r="80" spans="1:15" ht="67.5" x14ac:dyDescent="0.25">
      <c r="A80" s="1" t="str">
        <f t="shared" si="2"/>
        <v>45296-JHRCS0062</v>
      </c>
      <c r="B80" s="5">
        <v>45296</v>
      </c>
      <c r="C80" s="6" t="s">
        <v>13</v>
      </c>
      <c r="D80" s="6" t="s">
        <v>202</v>
      </c>
      <c r="E80" s="6" t="s">
        <v>203</v>
      </c>
      <c r="F80" s="6" t="s">
        <v>255</v>
      </c>
      <c r="G80" s="6" t="s">
        <v>256</v>
      </c>
      <c r="H80" s="6" t="s">
        <v>257</v>
      </c>
      <c r="I80" s="6" t="s">
        <v>19</v>
      </c>
      <c r="J80" s="7">
        <v>57.25</v>
      </c>
      <c r="K80" s="7">
        <v>0</v>
      </c>
      <c r="L80" s="8">
        <v>-17.5</v>
      </c>
      <c r="M80" s="7">
        <v>39.75</v>
      </c>
      <c r="N80" s="1">
        <f>SUMIF([1]jnr!A:A,A80,[1]jnr!M:M)</f>
        <v>39.75</v>
      </c>
      <c r="O80" s="9">
        <f t="shared" si="3"/>
        <v>0</v>
      </c>
    </row>
    <row r="81" spans="1:15" ht="67.5" x14ac:dyDescent="0.25">
      <c r="A81" s="1" t="str">
        <f t="shared" si="2"/>
        <v>45296-J09C000082</v>
      </c>
      <c r="B81" s="5">
        <v>45296</v>
      </c>
      <c r="C81" s="6" t="s">
        <v>13</v>
      </c>
      <c r="D81" s="6" t="s">
        <v>202</v>
      </c>
      <c r="E81" s="6" t="s">
        <v>203</v>
      </c>
      <c r="F81" s="6" t="s">
        <v>258</v>
      </c>
      <c r="G81" s="6" t="s">
        <v>259</v>
      </c>
      <c r="H81" s="6" t="s">
        <v>260</v>
      </c>
      <c r="I81" s="6" t="s">
        <v>19</v>
      </c>
      <c r="J81" s="7">
        <v>47.45</v>
      </c>
      <c r="K81" s="7">
        <v>0</v>
      </c>
      <c r="L81" s="8">
        <v>-23.6</v>
      </c>
      <c r="M81" s="7">
        <v>23.85</v>
      </c>
      <c r="N81" s="1">
        <f>SUMIF([1]jnr!A:A,A81,[1]jnr!M:M)</f>
        <v>23.85</v>
      </c>
      <c r="O81" s="9">
        <f t="shared" si="3"/>
        <v>0</v>
      </c>
    </row>
  </sheetData>
  <autoFilter ref="A2:O81" xr:uid="{6F932C9E-6479-4FE8-B542-753F3558858B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2024-01-24T03:40:45Z</dcterms:created>
  <dcterms:modified xsi:type="dcterms:W3CDTF">2024-01-24T03:42:17Z</dcterms:modified>
</cp:coreProperties>
</file>