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comments3.xml" ContentType="application/vnd.openxmlformats-officedocument.spreadsheetml.comments+xml"/>
  <Override PartName="/xl/tables/table6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Datanory\Snekku\File from kamal\"/>
    </mc:Choice>
  </mc:AlternateContent>
  <xr:revisionPtr revIDLastSave="0" documentId="13_ncr:1_{05A14DA5-2DDE-4AF3-B101-8303A2B47EA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Master Price" sheetId="5" r:id="rId1"/>
    <sheet name="Sheet3" sheetId="8" r:id="rId2"/>
    <sheet name="Sheet1" sheetId="6" r:id="rId3"/>
    <sheet name="Sheet4" sheetId="9" r:id="rId4"/>
  </sheets>
  <definedNames>
    <definedName name="_xlnm._FilterDatabase" localSheetId="0" hidden="1">'Master Price'!$A$2:$CF$136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71" i="6" l="1"/>
  <c r="B1672" i="6"/>
  <c r="B1673" i="6"/>
  <c r="B1674" i="6"/>
  <c r="B1675" i="6"/>
  <c r="B1676" i="6"/>
  <c r="B1677" i="6"/>
  <c r="B1678" i="6"/>
  <c r="B1679" i="6"/>
  <c r="B1680" i="6"/>
  <c r="B1681" i="6"/>
  <c r="B1682" i="6"/>
  <c r="B1683" i="6"/>
  <c r="B1684" i="6"/>
  <c r="B1685" i="6"/>
  <c r="B1686" i="6"/>
  <c r="B1687" i="6"/>
  <c r="B1688" i="6"/>
  <c r="B1689" i="6"/>
  <c r="B1690" i="6"/>
  <c r="B1691" i="6"/>
  <c r="B1692" i="6"/>
  <c r="B1693" i="6"/>
  <c r="B1694" i="6"/>
  <c r="B1695" i="6"/>
  <c r="B1696" i="6"/>
  <c r="B1697" i="6"/>
  <c r="B1698" i="6"/>
  <c r="B1699" i="6"/>
  <c r="B1700" i="6"/>
  <c r="B1670" i="6"/>
  <c r="B1646" i="6"/>
  <c r="B1647" i="6"/>
  <c r="B1648" i="6"/>
  <c r="B1649" i="6"/>
  <c r="B1650" i="6"/>
  <c r="B1651" i="6"/>
  <c r="B1652" i="6"/>
  <c r="B1653" i="6"/>
  <c r="B1654" i="6"/>
  <c r="B1655" i="6"/>
  <c r="B1656" i="6"/>
  <c r="B1657" i="6"/>
  <c r="B1658" i="6"/>
  <c r="B1659" i="6"/>
  <c r="B1660" i="6"/>
  <c r="B1661" i="6"/>
  <c r="B1662" i="6"/>
  <c r="B1663" i="6"/>
  <c r="B1664" i="6"/>
  <c r="B1665" i="6"/>
  <c r="B1666" i="6"/>
  <c r="B1667" i="6"/>
  <c r="B1532" i="6"/>
  <c r="B1533" i="6"/>
  <c r="B1534" i="6"/>
  <c r="B1535" i="6"/>
  <c r="B1536" i="6"/>
  <c r="B1537" i="6"/>
  <c r="B1538" i="6"/>
  <c r="B1539" i="6"/>
  <c r="B1540" i="6"/>
  <c r="B1541" i="6"/>
  <c r="B1542" i="6"/>
  <c r="B1543" i="6"/>
  <c r="B1544" i="6"/>
  <c r="B1545" i="6"/>
  <c r="B1546" i="6"/>
  <c r="B1547" i="6"/>
  <c r="B1548" i="6"/>
  <c r="B1549" i="6"/>
  <c r="B1550" i="6"/>
  <c r="B1551" i="6"/>
  <c r="B1552" i="6"/>
  <c r="B1553" i="6"/>
  <c r="B1554" i="6"/>
  <c r="B1555" i="6"/>
  <c r="B1556" i="6"/>
  <c r="B1557" i="6"/>
  <c r="B1558" i="6"/>
  <c r="B1559" i="6"/>
  <c r="B1560" i="6"/>
  <c r="B1561" i="6"/>
  <c r="B1562" i="6"/>
  <c r="B1563" i="6"/>
  <c r="B1564" i="6"/>
  <c r="B1565" i="6"/>
  <c r="B1566" i="6"/>
  <c r="B1567" i="6"/>
  <c r="B1568" i="6"/>
  <c r="B1569" i="6"/>
  <c r="B1570" i="6"/>
  <c r="B1571" i="6"/>
  <c r="B1572" i="6"/>
  <c r="B1573" i="6"/>
  <c r="B1574" i="6"/>
  <c r="B1575" i="6"/>
  <c r="B1576" i="6"/>
  <c r="B1577" i="6"/>
  <c r="B1578" i="6"/>
  <c r="B1579" i="6"/>
  <c r="B1580" i="6"/>
  <c r="B1581" i="6"/>
  <c r="B1582" i="6"/>
  <c r="B1583" i="6"/>
  <c r="B1584" i="6"/>
  <c r="B1585" i="6"/>
  <c r="B1586" i="6"/>
  <c r="B1587" i="6"/>
  <c r="B1588" i="6"/>
  <c r="B1589" i="6"/>
  <c r="B1590" i="6"/>
  <c r="B1591" i="6"/>
  <c r="B1592" i="6"/>
  <c r="B1593" i="6"/>
  <c r="B1594" i="6"/>
  <c r="B1595" i="6"/>
  <c r="B1596" i="6"/>
  <c r="B1597" i="6"/>
  <c r="B1598" i="6"/>
  <c r="B1599" i="6"/>
  <c r="B1600" i="6"/>
  <c r="B1601" i="6"/>
  <c r="B1602" i="6"/>
  <c r="B1603" i="6"/>
  <c r="B1604" i="6"/>
  <c r="B1605" i="6"/>
  <c r="B1606" i="6"/>
  <c r="B1607" i="6"/>
  <c r="B1608" i="6"/>
  <c r="B1609" i="6"/>
  <c r="B1610" i="6"/>
  <c r="B1611" i="6"/>
  <c r="B1612" i="6"/>
  <c r="B1613" i="6"/>
  <c r="B1614" i="6"/>
  <c r="B1615" i="6"/>
  <c r="B1616" i="6"/>
  <c r="B1617" i="6"/>
  <c r="B1618" i="6"/>
  <c r="B1619" i="6"/>
  <c r="B1620" i="6"/>
  <c r="B1621" i="6"/>
  <c r="B1622" i="6"/>
  <c r="B1623" i="6"/>
  <c r="B1624" i="6"/>
  <c r="B1625" i="6"/>
  <c r="B1626" i="6"/>
  <c r="B1627" i="6"/>
  <c r="B1628" i="6"/>
  <c r="B1629" i="6"/>
  <c r="B1630" i="6"/>
  <c r="B1631" i="6"/>
  <c r="B1632" i="6"/>
  <c r="B1633" i="6"/>
  <c r="B1634" i="6"/>
  <c r="B1635" i="6"/>
  <c r="B1636" i="6"/>
  <c r="B1637" i="6"/>
  <c r="B1638" i="6"/>
  <c r="B1639" i="6"/>
  <c r="B1640" i="6"/>
  <c r="B1641" i="6"/>
  <c r="B1642" i="6"/>
  <c r="B1643" i="6"/>
  <c r="B1518" i="6"/>
  <c r="B1519" i="6"/>
  <c r="B1520" i="6"/>
  <c r="B1521" i="6"/>
  <c r="B1522" i="6"/>
  <c r="B1523" i="6"/>
  <c r="B1524" i="6"/>
  <c r="B1525" i="6"/>
  <c r="B1526" i="6"/>
  <c r="B1527" i="6"/>
  <c r="B1528" i="6"/>
  <c r="B1529" i="6"/>
  <c r="B1491" i="6"/>
  <c r="B1492" i="6"/>
  <c r="B1493" i="6"/>
  <c r="B1494" i="6"/>
  <c r="B1495" i="6"/>
  <c r="B1496" i="6"/>
  <c r="B1497" i="6"/>
  <c r="B1498" i="6"/>
  <c r="B1499" i="6"/>
  <c r="B1500" i="6"/>
  <c r="B1501" i="6"/>
  <c r="B1502" i="6"/>
  <c r="B1503" i="6"/>
  <c r="B1504" i="6"/>
  <c r="B1505" i="6"/>
  <c r="B1506" i="6"/>
  <c r="B1507" i="6"/>
  <c r="B1508" i="6"/>
  <c r="B1509" i="6"/>
  <c r="B1510" i="6"/>
  <c r="B1511" i="6"/>
  <c r="B1512" i="6"/>
  <c r="B1513" i="6"/>
  <c r="B1514" i="6"/>
  <c r="B1515" i="6"/>
  <c r="B1463" i="6"/>
  <c r="B1464" i="6"/>
  <c r="B1465" i="6"/>
  <c r="B1466" i="6"/>
  <c r="B1467" i="6"/>
  <c r="B1468" i="6"/>
  <c r="B1469" i="6"/>
  <c r="B1470" i="6"/>
  <c r="B1471" i="6"/>
  <c r="B1472" i="6"/>
  <c r="B1473" i="6"/>
  <c r="B1474" i="6"/>
  <c r="B1475" i="6"/>
  <c r="B1476" i="6"/>
  <c r="B1477" i="6"/>
  <c r="B1478" i="6"/>
  <c r="B1479" i="6"/>
  <c r="B1480" i="6"/>
  <c r="B1481" i="6"/>
  <c r="B1482" i="6"/>
  <c r="B1483" i="6"/>
  <c r="B1484" i="6"/>
  <c r="B1485" i="6"/>
  <c r="B1486" i="6"/>
  <c r="B1487" i="6"/>
  <c r="B1488" i="6"/>
  <c r="B1449" i="6"/>
  <c r="B1450" i="6"/>
  <c r="B1451" i="6"/>
  <c r="B1452" i="6"/>
  <c r="B1453" i="6"/>
  <c r="B1454" i="6"/>
  <c r="B1455" i="6"/>
  <c r="B1456" i="6"/>
  <c r="B1457" i="6"/>
  <c r="B1458" i="6"/>
  <c r="B1459" i="6"/>
  <c r="B1460" i="6"/>
  <c r="B1446" i="6"/>
  <c r="B1445" i="6"/>
  <c r="B1444" i="6"/>
  <c r="B1443" i="6"/>
  <c r="B1442" i="6"/>
  <c r="B1441" i="6"/>
  <c r="B1440" i="6"/>
  <c r="B1439" i="6"/>
  <c r="B1438" i="6"/>
  <c r="B1437" i="6"/>
  <c r="B1436" i="6"/>
  <c r="B1435" i="6"/>
  <c r="B1434" i="6"/>
  <c r="B1433" i="6"/>
  <c r="B1432" i="6"/>
  <c r="B1431" i="6"/>
  <c r="B1430" i="6"/>
  <c r="B1429" i="6"/>
  <c r="B1428" i="6"/>
  <c r="B1427" i="6"/>
  <c r="B1426" i="6"/>
  <c r="B1425" i="6"/>
  <c r="B1424" i="6"/>
  <c r="B1423" i="6"/>
  <c r="B1422" i="6"/>
  <c r="B1419" i="6"/>
  <c r="B1418" i="6"/>
  <c r="B1417" i="6"/>
  <c r="B1416" i="6"/>
  <c r="B1415" i="6"/>
  <c r="B1414" i="6"/>
  <c r="B1413" i="6"/>
  <c r="B1412" i="6"/>
  <c r="B1411" i="6"/>
  <c r="B1410" i="6"/>
  <c r="B1409" i="6"/>
  <c r="B1408" i="6"/>
  <c r="B1407" i="6"/>
  <c r="B1406" i="6"/>
  <c r="B1405" i="6"/>
  <c r="B1404" i="6"/>
  <c r="B1403" i="6"/>
  <c r="B1402" i="6"/>
  <c r="B1401" i="6"/>
  <c r="B1400" i="6"/>
  <c r="B1399" i="6"/>
  <c r="B1398" i="6"/>
  <c r="B1397" i="6"/>
  <c r="B1396" i="6"/>
  <c r="B1395" i="6"/>
  <c r="B1392" i="6"/>
  <c r="B1391" i="6"/>
  <c r="B1390" i="6"/>
  <c r="B1389" i="6"/>
  <c r="B1388" i="6"/>
  <c r="B1387" i="6"/>
  <c r="B1386" i="6"/>
  <c r="B1385" i="6"/>
  <c r="B1384" i="6"/>
  <c r="B1383" i="6"/>
  <c r="B1382" i="6"/>
  <c r="B1381" i="6"/>
  <c r="B1380" i="6"/>
  <c r="B1379" i="6"/>
  <c r="B1378" i="6"/>
  <c r="B1377" i="6"/>
  <c r="B1376" i="6"/>
  <c r="B1375" i="6"/>
  <c r="B1374" i="6"/>
  <c r="B1373" i="6"/>
  <c r="B1372" i="6"/>
  <c r="B1371" i="6"/>
  <c r="B1370" i="6"/>
  <c r="B1369" i="6"/>
  <c r="B1368" i="6"/>
  <c r="B1365" i="6"/>
  <c r="B1364" i="6"/>
  <c r="B1363" i="6"/>
  <c r="B1362" i="6"/>
  <c r="B1361" i="6"/>
  <c r="B1360" i="6"/>
  <c r="B1359" i="6"/>
  <c r="B1358" i="6"/>
  <c r="B1357" i="6"/>
  <c r="B1356" i="6"/>
  <c r="B1355" i="6"/>
  <c r="B1354" i="6"/>
  <c r="B1353" i="6"/>
  <c r="B1352" i="6"/>
  <c r="B1351" i="6"/>
  <c r="B1350" i="6"/>
  <c r="B1349" i="6"/>
  <c r="B1348" i="6"/>
  <c r="B1347" i="6"/>
  <c r="B1346" i="6"/>
  <c r="B1345" i="6"/>
  <c r="B1344" i="6"/>
  <c r="B1343" i="6"/>
  <c r="B1342" i="6"/>
  <c r="B1341" i="6"/>
  <c r="B1338" i="6"/>
  <c r="B1337" i="6"/>
  <c r="B1336" i="6"/>
  <c r="B1335" i="6"/>
  <c r="B1334" i="6"/>
  <c r="B1333" i="6"/>
  <c r="B1332" i="6"/>
  <c r="B1331" i="6"/>
  <c r="B1330" i="6"/>
  <c r="B1329" i="6"/>
  <c r="B1328" i="6"/>
  <c r="B1327" i="6"/>
  <c r="B1326" i="6"/>
  <c r="B1325" i="6"/>
  <c r="B1324" i="6"/>
  <c r="B1323" i="6"/>
  <c r="B1322" i="6"/>
  <c r="B1321" i="6"/>
  <c r="B1320" i="6"/>
  <c r="B1319" i="6"/>
  <c r="B1318" i="6"/>
  <c r="B1317" i="6"/>
  <c r="B1316" i="6"/>
  <c r="B1315" i="6"/>
  <c r="B1314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280" i="6"/>
  <c r="B1281" i="6"/>
  <c r="B1282" i="6"/>
  <c r="B1283" i="6"/>
  <c r="B1284" i="6"/>
  <c r="B1276" i="6"/>
  <c r="B1277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196" i="6"/>
  <c r="B1197" i="6"/>
  <c r="B1188" i="6"/>
  <c r="B1189" i="6"/>
  <c r="B1190" i="6"/>
  <c r="B1191" i="6"/>
  <c r="B1192" i="6"/>
  <c r="B1193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59" i="6"/>
  <c r="B1160" i="6"/>
  <c r="B1161" i="6"/>
  <c r="B1162" i="6"/>
  <c r="B1163" i="6"/>
  <c r="B116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W142" i="5"/>
  <c r="BY142" i="5" l="1"/>
  <c r="BX142" i="5"/>
  <c r="BW142" i="5"/>
  <c r="BP142" i="5"/>
  <c r="BQ142" i="5"/>
  <c r="BR142" i="5"/>
  <c r="BS142" i="5"/>
  <c r="BT142" i="5"/>
  <c r="BV142" i="5"/>
  <c r="X142" i="5"/>
  <c r="T142" i="5"/>
  <c r="AA142" i="5"/>
  <c r="S142" i="5"/>
  <c r="R142" i="5"/>
  <c r="AI142" i="5"/>
  <c r="AJ142" i="5"/>
  <c r="AB142" i="5"/>
  <c r="Y142" i="5"/>
  <c r="AH142" i="5"/>
  <c r="AG142" i="5"/>
  <c r="Q142" i="5"/>
  <c r="V142" i="5"/>
  <c r="U142" i="5"/>
  <c r="Z142" i="5"/>
  <c r="AD142" i="5"/>
  <c r="AC142" i="5"/>
  <c r="AK142" i="5"/>
  <c r="AE142" i="5"/>
  <c r="AL142" i="5"/>
  <c r="AF142" i="5"/>
  <c r="AM142" i="5"/>
  <c r="AN142" i="5"/>
  <c r="AO142" i="5"/>
  <c r="AP142" i="5"/>
  <c r="AQ142" i="5"/>
  <c r="AR142" i="5"/>
  <c r="AS142" i="5"/>
  <c r="AT142" i="5"/>
  <c r="AU142" i="5"/>
  <c r="N142" i="5" l="1"/>
  <c r="P142" i="5" l="1"/>
  <c r="O142" i="5"/>
  <c r="M142" i="5"/>
  <c r="L142" i="5"/>
  <c r="K142" i="5"/>
  <c r="E142" i="5"/>
  <c r="BU142" i="5"/>
  <c r="I142" i="5"/>
  <c r="H142" i="5"/>
  <c r="G142" i="5"/>
  <c r="F142" i="5"/>
  <c r="J1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teelw</author>
  </authors>
  <commentList>
    <comment ref="Q2" authorId="0" shapeId="0" xr:uid="{F29077A9-FBCC-4017-87D1-932C3C54B04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3%</t>
        </r>
      </text>
    </comment>
    <comment ref="AA2" authorId="0" shapeId="0" xr:uid="{D8E47D76-FCF3-4AF4-A89D-0CA93E54BFBB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2%</t>
        </r>
      </text>
    </comment>
    <comment ref="AK2" authorId="0" shapeId="0" xr:uid="{617B6E41-5B0D-4D81-BE58-7D51E01281C9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3%</t>
        </r>
      </text>
    </comment>
    <comment ref="AP2" authorId="0" shapeId="0" xr:uid="{A075CFA3-B5B5-4BF5-8FF1-4D4D6886A665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3%</t>
        </r>
      </text>
    </comment>
    <comment ref="AV2" authorId="0" shapeId="0" xr:uid="{61B630A6-D83E-4FE5-A797-A54A2F361D2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3%</t>
        </r>
      </text>
    </comment>
    <comment ref="BC2" authorId="0" shapeId="0" xr:uid="{98D06DA3-9AD2-4C29-87D8-E611604433F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3%</t>
        </r>
      </text>
    </comment>
    <comment ref="BD2" authorId="0" shapeId="0" xr:uid="{A64C965A-F863-4ECF-B55A-1CD28D9516B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5%</t>
        </r>
      </text>
    </comment>
    <comment ref="BH2" authorId="0" shapeId="0" xr:uid="{BE416F59-AD55-49D9-B2B9-BEAF13F75623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</t>
        </r>
      </text>
    </comment>
    <comment ref="BK2" authorId="0" shapeId="0" xr:uid="{A2D755D5-E4C3-4B99-B6A1-570BF3F5F824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8%</t>
        </r>
      </text>
    </comment>
    <comment ref="BL2" authorId="0" shapeId="0" xr:uid="{C713E406-71A3-4039-B9DB-2EC86E59EA39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 RM0.40
DIS 7% 1KG D LINE
DIS 8% 1KG/2KG A LINE</t>
        </r>
      </text>
    </comment>
    <comment ref="BM2" authorId="0" shapeId="0" xr:uid="{D34CEB43-D66D-4351-9613-C16803B60DA0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5%
DIS 7% 1KG D/E LINE, 70G, 60G
DIS 8% 1KG/2KG A LINE
DIS 9% RM0.40</t>
        </r>
      </text>
    </comment>
    <comment ref="BP2" authorId="0" shapeId="0" xr:uid="{42E7DC7F-7814-4426-A3B9-2E238E37E3F7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G002 MTC
G003 JELIE
G005 ENG TEEN
G006 DOUBLE TWO WIN
G008 JB YAP
G011 TEONG TEONG</t>
        </r>
      </text>
    </comment>
    <comment ref="BQ2" authorId="0" shapeId="0" xr:uid="{1812F2B3-631B-4333-ACE6-7D8F4E19FFB6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G009 BENTONG KIAN GUAN</t>
        </r>
      </text>
    </comment>
    <comment ref="BR2" authorId="0" shapeId="0" xr:uid="{F3A3A316-9F6E-405D-9E0F-37E2E5B1B74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15%
Y00</t>
        </r>
      </text>
    </comment>
    <comment ref="BS2" authorId="0" shapeId="0" xr:uid="{5FA27D34-B9CB-472A-85CF-615AA5D3EA73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G001</t>
        </r>
      </text>
    </comment>
    <comment ref="BT2" authorId="0" shapeId="0" xr:uid="{3BD143EA-2212-417B-B350-EF7BC39A417C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G007</t>
        </r>
      </text>
    </comment>
    <comment ref="BW2" authorId="0" shapeId="0" xr:uid="{24B5D726-52A6-4D69-811D-419933708A58}">
      <text>
        <r>
          <rPr>
            <b/>
            <sz val="9"/>
            <color indexed="81"/>
            <rFont val="Tahoma"/>
            <family val="2"/>
          </rPr>
          <t xml:space="preserve">teelw:
RM1.95
</t>
        </r>
        <r>
          <rPr>
            <sz val="9"/>
            <color indexed="81"/>
            <rFont val="Tahoma"/>
            <family val="2"/>
          </rPr>
          <t>305-0C01 NT SHOP DIS 2%
305-0L01 LIMA SEN</t>
        </r>
      </text>
    </comment>
    <comment ref="BX2" authorId="0" shapeId="0" xr:uid="{A7A55C6F-DCFD-4060-9F64-B50402557F69}">
      <text>
        <r>
          <rPr>
            <b/>
            <sz val="9"/>
            <color indexed="81"/>
            <rFont val="Tahoma"/>
            <family val="2"/>
          </rPr>
          <t xml:space="preserve">teelw:
RM1.90
</t>
        </r>
        <r>
          <rPr>
            <sz val="9"/>
            <color indexed="81"/>
            <rFont val="Tahoma"/>
            <family val="2"/>
          </rPr>
          <t>305-0D01 DIY
305-0N01 NINSO</t>
        </r>
      </text>
    </comment>
    <comment ref="BY2" authorId="0" shapeId="0" xr:uid="{38B2F903-5495-47F2-9903-404CFC43369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305-0E01 ECO-SHOP DIS 0.2%</t>
        </r>
      </text>
    </comment>
    <comment ref="BW3" authorId="0" shapeId="0" xr:uid="{DD27DD02-E515-45B7-8937-4D927EBE0F09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NT SHOP DIS 2%</t>
        </r>
      </text>
    </comment>
    <comment ref="BX7" authorId="0" shapeId="0" xr:uid="{383AEE64-E762-4901-9CDC-547330D9683C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NINSO DIS 3%</t>
        </r>
      </text>
    </comment>
    <comment ref="BW9" authorId="0" shapeId="0" xr:uid="{5812F08B-73DB-48BF-A589-632A6CB7E306}">
      <text>
        <r>
          <rPr>
            <b/>
            <sz val="9"/>
            <color indexed="81"/>
            <rFont val="Tahoma"/>
            <family val="2"/>
          </rPr>
          <t xml:space="preserve">teelw:
RM1.85
</t>
        </r>
        <r>
          <rPr>
            <sz val="9"/>
            <color indexed="81"/>
            <rFont val="Tahoma"/>
            <family val="2"/>
          </rPr>
          <t>LIMA SEN</t>
        </r>
      </text>
    </comment>
    <comment ref="BW17" authorId="0" shapeId="0" xr:uid="{515B0D2B-EC7B-4414-83AA-A72068F1F1E7}">
      <text>
        <r>
          <rPr>
            <b/>
            <sz val="9"/>
            <color indexed="81"/>
            <rFont val="Tahoma"/>
            <family val="2"/>
          </rPr>
          <t xml:space="preserve">teelw:
RM1.85
</t>
        </r>
        <r>
          <rPr>
            <sz val="9"/>
            <color indexed="81"/>
            <rFont val="Tahoma"/>
            <family val="2"/>
          </rPr>
          <t>LIMA SEN</t>
        </r>
      </text>
    </comment>
    <comment ref="BV30" authorId="0" shapeId="0" xr:uid="{D74E154A-EF4F-483B-8C35-BEB8705E7E2B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MEGAH INOVATIF DIS 5%</t>
        </r>
      </text>
    </comment>
    <comment ref="BW30" authorId="0" shapeId="0" xr:uid="{7724B187-600B-4B6B-AA19-038796895BD2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NT SHOP DIS 3%</t>
        </r>
      </text>
    </comment>
    <comment ref="BV54" authorId="0" shapeId="0" xr:uid="{FE358C79-CCB6-42A9-82E2-407C1AE7A9AA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MEGAH INOVATIF DIS 5%</t>
        </r>
      </text>
    </comment>
    <comment ref="BW54" authorId="0" shapeId="0" xr:uid="{A5354A1C-29B6-4541-A997-6EFD3ECD0F97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NT SHOP DIS 3%</t>
        </r>
      </text>
    </comment>
    <comment ref="BX54" authorId="0" shapeId="0" xr:uid="{25D615E9-3C3C-4504-979C-4041A1AB74F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MR DIY</t>
        </r>
      </text>
    </comment>
    <comment ref="AS62" authorId="0" shapeId="0" xr:uid="{DEA43745-F33D-45B4-B057-ECC9629239F7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ONLY 301-A409 PT PENGKALAN CHEPA</t>
        </r>
      </text>
    </comment>
    <comment ref="AS63" authorId="0" shapeId="0" xr:uid="{E9BDCAC5-D918-49FD-B3AE-19339A0798C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ONLY 301-A409 PT PENGKALAN CHEPA</t>
        </r>
      </text>
    </comment>
    <comment ref="E82" authorId="0" shapeId="0" xr:uid="{4A4BC040-13A4-4399-B7A2-6E4A5BE840F0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302-0301 7 PELANGI DIS 8%</t>
        </r>
      </text>
    </comment>
    <comment ref="BU82" authorId="0" shapeId="0" xr:uid="{E924CA65-7994-4CDF-A64A-2A3F94AA5D61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305-P902 THC</t>
        </r>
      </text>
    </comment>
    <comment ref="BV83" authorId="0" shapeId="0" xr:uid="{73E96251-94D5-4594-B99C-63AC2661C287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305-0B BEST RM2 PLUS
</t>
        </r>
      </text>
    </comment>
    <comment ref="BU88" authorId="0" shapeId="0" xr:uid="{E71FF1CA-83DE-424A-BD68-8A40C5B93593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305-A017 KAWAN HENG</t>
        </r>
      </text>
    </comment>
    <comment ref="BU90" authorId="0" shapeId="0" xr:uid="{B3B8B539-A264-4DA7-9A98-4444F5E6B380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305-E001 EHSAN RM121.6</t>
        </r>
      </text>
    </comment>
    <comment ref="BU130" authorId="0" shapeId="0" xr:uid="{26603BD8-840C-4391-A8DC-7E3F2DBDBCCF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305-P517 WAN SHING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teelw</author>
  </authors>
  <commentList>
    <comment ref="I84" authorId="0" shapeId="0" xr:uid="{BA5B5AC8-D665-4C41-B377-4E865FE728A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G001</t>
        </r>
      </text>
    </comment>
    <comment ref="I85" authorId="0" shapeId="0" xr:uid="{E953502A-945C-475D-ACFC-CC247F1FAB38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G007</t>
        </r>
      </text>
    </comment>
    <comment ref="E144" authorId="0" shapeId="0" xr:uid="{29319B75-25EA-4C48-B787-D614DC8B95DC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G002 MTC
G003 JELIE
G005 ENG TEEN
G006 DOUBLE TWO WIN
G008 JB YAP
G011 TEONG TEONG</t>
        </r>
      </text>
    </comment>
    <comment ref="E145" authorId="0" shapeId="0" xr:uid="{7D3B4653-6221-4B49-84D4-CDFC03EEBB1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G009 BENTONG KIAN GUAN</t>
        </r>
      </text>
    </comment>
    <comment ref="E146" authorId="0" shapeId="0" xr:uid="{87A6CEF1-D862-49ED-AAEC-7CCC8ADBCAE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15%
Y00</t>
        </r>
      </text>
    </comment>
    <comment ref="E147" authorId="0" shapeId="0" xr:uid="{038C2904-AFFD-48B2-B6CA-C83DA67F618A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G001</t>
        </r>
      </text>
    </comment>
    <comment ref="E148" authorId="0" shapeId="0" xr:uid="{93CEBDEE-CF94-43F0-AAEF-31B58E21437E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G007</t>
        </r>
      </text>
    </comment>
    <comment ref="E151" authorId="0" shapeId="0" xr:uid="{E38FA7D1-A6C0-4806-B77F-B90F14E373FB}">
      <text>
        <r>
          <rPr>
            <b/>
            <sz val="9"/>
            <color indexed="81"/>
            <rFont val="Tahoma"/>
            <family val="2"/>
          </rPr>
          <t xml:space="preserve">teelw:
RM1.95
</t>
        </r>
        <r>
          <rPr>
            <sz val="9"/>
            <color indexed="81"/>
            <rFont val="Tahoma"/>
            <family val="2"/>
          </rPr>
          <t>305-0C01 NT SHOP DIS 2%
305-0L01 LIMA SEN</t>
        </r>
      </text>
    </comment>
    <comment ref="E152" authorId="0" shapeId="0" xr:uid="{1B12DFB8-FAD1-4027-9CDA-9DBDD967AA17}">
      <text>
        <r>
          <rPr>
            <b/>
            <sz val="9"/>
            <color indexed="81"/>
            <rFont val="Tahoma"/>
            <family val="2"/>
          </rPr>
          <t xml:space="preserve">teelw:
RM1.90
</t>
        </r>
        <r>
          <rPr>
            <sz val="9"/>
            <color indexed="81"/>
            <rFont val="Tahoma"/>
            <family val="2"/>
          </rPr>
          <t>305-0D01 DIY
305-0N01 NINSO</t>
        </r>
      </text>
    </comment>
    <comment ref="E153" authorId="0" shapeId="0" xr:uid="{6525750D-2103-4FD4-B13D-6725E9D403D8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305-0E01 ECO-SHOP DIS 0.2%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teelw</author>
  </authors>
  <commentList>
    <comment ref="B246" authorId="0" shapeId="0" xr:uid="{5912CBA4-F86D-4426-A7F9-72438ABF9476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2%</t>
        </r>
      </text>
    </comment>
    <comment ref="B1462" authorId="0" shapeId="0" xr:uid="{4272AF10-0116-4359-AEDF-8CF38F6B4D40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15%
Y00</t>
        </r>
      </text>
    </comment>
    <comment ref="B1490" authorId="0" shapeId="0" xr:uid="{8FF3D2A3-D9E3-4024-B634-C41769741D50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G001</t>
        </r>
      </text>
    </comment>
    <comment ref="B1517" authorId="0" shapeId="0" xr:uid="{B7D0D264-BC2D-4E4F-98DE-C7CC019D0352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DIS 10%
G007</t>
        </r>
      </text>
    </comment>
    <comment ref="B1669" authorId="0" shapeId="0" xr:uid="{B64F7060-29DB-4115-9140-AB07B9F9856C}">
      <text>
        <r>
          <rPr>
            <b/>
            <sz val="9"/>
            <color indexed="81"/>
            <rFont val="Tahoma"/>
            <family val="2"/>
          </rPr>
          <t xml:space="preserve">teelw:
RM1.95
</t>
        </r>
        <r>
          <rPr>
            <sz val="9"/>
            <color indexed="81"/>
            <rFont val="Tahoma"/>
            <family val="2"/>
          </rPr>
          <t>305-0C01 NT SHOP DIS 2%
305-0L01 LIMA SEN</t>
        </r>
      </text>
    </comment>
    <comment ref="B1702" authorId="0" shapeId="0" xr:uid="{8BB825B0-46BB-4210-85CA-0183BF195844}">
      <text>
        <r>
          <rPr>
            <b/>
            <sz val="9"/>
            <color indexed="81"/>
            <rFont val="Tahoma"/>
            <family val="2"/>
          </rPr>
          <t xml:space="preserve">teelw:
RM1.90
</t>
        </r>
        <r>
          <rPr>
            <sz val="9"/>
            <color indexed="81"/>
            <rFont val="Tahoma"/>
            <family val="2"/>
          </rPr>
          <t>305-0D01 DIY
305-0N01 NINSO</t>
        </r>
      </text>
    </comment>
    <comment ref="B1722" authorId="0" shapeId="0" xr:uid="{74F2E3D0-4548-4E75-A09F-5DBB660D0708}">
      <text>
        <r>
          <rPr>
            <b/>
            <sz val="9"/>
            <color indexed="81"/>
            <rFont val="Tahoma"/>
            <family val="2"/>
          </rPr>
          <t xml:space="preserve">teelw:
RM1.90
</t>
        </r>
        <r>
          <rPr>
            <sz val="9"/>
            <color indexed="81"/>
            <rFont val="Tahoma"/>
            <family val="2"/>
          </rPr>
          <t>305-0D01 DIY
305-0N01 NINSO</t>
        </r>
      </text>
    </comment>
    <comment ref="B1742" authorId="0" shapeId="0" xr:uid="{16660C15-D8DF-4EBB-A0CB-917728D77FA4}">
      <text>
        <r>
          <rPr>
            <b/>
            <sz val="9"/>
            <color indexed="81"/>
            <rFont val="Tahoma"/>
            <family val="2"/>
          </rPr>
          <t>teelw:</t>
        </r>
        <r>
          <rPr>
            <sz val="9"/>
            <color indexed="81"/>
            <rFont val="Tahoma"/>
            <family val="2"/>
          </rPr>
          <t xml:space="preserve">
305-0E01 ECO-SHOP DIS 0.2%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C334FF-6E9E-40CF-B0A0-EBD0FBFD2500}" keepAlive="1" name="Query - tblCustPricing" description="Connection to the 'tblCustPricing' query in the workbook." type="5" refreshedVersion="8" background="1" saveData="1">
    <dbPr connection="Provider=Microsoft.Mashup.OleDb.1;Data Source=$Workbook$;Location=tblCustPricing;Extended Properties=&quot;&quot;" command="SELECT * FROM [tblCustPricing]"/>
  </connection>
</connections>
</file>

<file path=xl/sharedStrings.xml><?xml version="1.0" encoding="utf-8"?>
<sst xmlns="http://schemas.openxmlformats.org/spreadsheetml/2006/main" count="26805" uniqueCount="10904">
  <si>
    <t>Item Code</t>
  </si>
  <si>
    <t>Description</t>
  </si>
  <si>
    <t>Desc 2</t>
  </si>
  <si>
    <t>Base UOM</t>
  </si>
  <si>
    <t>SnekKu Pick Fine 3 in 1 Snacks(L)</t>
  </si>
  <si>
    <t>Bdl</t>
  </si>
  <si>
    <t>SnekKu Ken Chicken Flv Snacks(L)</t>
  </si>
  <si>
    <t>BM106G210101</t>
  </si>
  <si>
    <t>50gx10x6</t>
  </si>
  <si>
    <t>SnekKu Grain 5 Wholegrain Sea Salt Flv Snck(L)</t>
  </si>
  <si>
    <t>BM106G210102</t>
  </si>
  <si>
    <t>SnekKu Grain 5 Wholegrain Sweet Corn Flv Snck(L)</t>
  </si>
  <si>
    <t>BM106G210103</t>
  </si>
  <si>
    <t>SnekKu Grain 5 Wholegrain Fire Chicken Flv Snck(L)</t>
  </si>
  <si>
    <t>BM106G210104</t>
  </si>
  <si>
    <t>SnekKu Grain 5 Wholegrain Seaweed Wasabi Flv Snck(L)</t>
  </si>
  <si>
    <t>BM108AF01004</t>
  </si>
  <si>
    <t>30gx25x6</t>
  </si>
  <si>
    <t>SnekKu Mimi Prawn Flv Snacks(L)</t>
  </si>
  <si>
    <t>BM108AR02001</t>
  </si>
  <si>
    <t>SnekKu Tam Tam Crab Flv Snacks(L)</t>
  </si>
  <si>
    <t>BM115BF01001</t>
  </si>
  <si>
    <t>14gx7x32</t>
  </si>
  <si>
    <t>SnekKu Bean Bean Original Flv Snacks(L)</t>
  </si>
  <si>
    <t>BM115BF01002</t>
  </si>
  <si>
    <t>SnekKu Bean Bean Fish Flv Snacks(L)</t>
  </si>
  <si>
    <t>BM115BF01003</t>
  </si>
  <si>
    <t>SnekKu Bean Bean Seaweed Flv Snacks(L)</t>
  </si>
  <si>
    <t>BM115BF01004</t>
  </si>
  <si>
    <t>SnekKu Bean Bean Black Pepper Flv Snacks(L)</t>
  </si>
  <si>
    <t>BM115DF01001</t>
  </si>
  <si>
    <t>12gx7x32</t>
  </si>
  <si>
    <t>SnekKu Shoyuemi Original Flv Snacks(L)</t>
  </si>
  <si>
    <t>BM115DF01003</t>
  </si>
  <si>
    <t>SnekKu Shoyuemi Spicy Flv Snacks(L)</t>
  </si>
  <si>
    <t>BM115DF04001</t>
  </si>
  <si>
    <t>SnekKu Shoyuemi Black Pepper Flv Snacks(L)</t>
  </si>
  <si>
    <t>BM115DF05003</t>
  </si>
  <si>
    <t>SnekKu Shoyuemi Mee Seaweed Flv Snck(L)</t>
  </si>
  <si>
    <t>BM115G210101</t>
  </si>
  <si>
    <t>SnekKu Grain5 Wholegrain Sea Salt Flv Snck(L)</t>
  </si>
  <si>
    <t>BM115G210102</t>
  </si>
  <si>
    <t>SnekKu Grain5 Wholegrain Sweet Corn Flv Snck(L)</t>
  </si>
  <si>
    <t>BM115G210103</t>
  </si>
  <si>
    <t>SnekKu Grain5 Wholegrain Fire Chicken Flv Snck(L)</t>
  </si>
  <si>
    <t>BM115G210104</t>
  </si>
  <si>
    <t>SnekKu Grain5 Wholegrain Seaweed Wasabi Flv Snck(L)</t>
  </si>
  <si>
    <t>BM126G110101</t>
  </si>
  <si>
    <t>SnekKu Grain5 Multigrain Green Peas Flv Snck(L)</t>
  </si>
  <si>
    <t>BM126G110201</t>
  </si>
  <si>
    <t>SnekKu Grain5 Multigrain Spicy Paprika Flv Snck(L)</t>
  </si>
  <si>
    <t>BM126G110202</t>
  </si>
  <si>
    <t>SnekKu Grain5 Multigrain Tomato Flv Snck(L)</t>
  </si>
  <si>
    <t>BM126G110203</t>
  </si>
  <si>
    <t>SnekKu Grain5 Multigrain Potato Flv Snck(L)</t>
  </si>
  <si>
    <t>BM131BF01001</t>
  </si>
  <si>
    <t>60gx10x6</t>
  </si>
  <si>
    <t>BM131BF01002</t>
  </si>
  <si>
    <t>BM131BF01003</t>
  </si>
  <si>
    <t>BM131BF01004</t>
  </si>
  <si>
    <t>BM131DF01001</t>
  </si>
  <si>
    <t>BM131DF01003</t>
  </si>
  <si>
    <t>BM131DF01011</t>
  </si>
  <si>
    <t>SnekKu Shoyuemi Curry Flv Snacks(L)</t>
  </si>
  <si>
    <t>BM131DF04001</t>
  </si>
  <si>
    <t>BM131DF05003</t>
  </si>
  <si>
    <t>BM134AF01004</t>
  </si>
  <si>
    <t>12gx1000</t>
  </si>
  <si>
    <t>BM134AR02001</t>
  </si>
  <si>
    <t>BM135AF01004</t>
  </si>
  <si>
    <t>RM0.40(20g)x30x10</t>
  </si>
  <si>
    <t>BM135AM03007</t>
  </si>
  <si>
    <t>BM135AR01004</t>
  </si>
  <si>
    <t>BM135AR01017</t>
  </si>
  <si>
    <t>SnekKu MIMI Garlic Mi Spicy Flv Snacks(L)</t>
  </si>
  <si>
    <t>BM135AR02001</t>
  </si>
  <si>
    <t>BM135BF01001</t>
  </si>
  <si>
    <t>RM0.40(16g)x30x10</t>
  </si>
  <si>
    <t>BM135BF01002</t>
  </si>
  <si>
    <t>BM135BF01003</t>
  </si>
  <si>
    <t>BM135BF01004</t>
  </si>
  <si>
    <t>BM135DF01001</t>
  </si>
  <si>
    <t>BM135DF01003</t>
  </si>
  <si>
    <t>BM135DF04001</t>
  </si>
  <si>
    <t>BM135DF05003</t>
  </si>
  <si>
    <t>BM135G210101</t>
  </si>
  <si>
    <t>BM135G210102</t>
  </si>
  <si>
    <t>BM135G210103</t>
  </si>
  <si>
    <t>BM135G210104</t>
  </si>
  <si>
    <t>BM136AF01004</t>
  </si>
  <si>
    <t>70gx10x6</t>
  </si>
  <si>
    <t>BM136AR01017</t>
  </si>
  <si>
    <t>BM136AR02001</t>
  </si>
  <si>
    <t>BM136AR02031</t>
  </si>
  <si>
    <t>SnekKu Tam Tam Chili Crab Flv Snacks(L)</t>
  </si>
  <si>
    <t>BM140AF01004</t>
  </si>
  <si>
    <t>10gx50x20</t>
  </si>
  <si>
    <t>SnekKu MiMi Prawn Flv Snacks</t>
  </si>
  <si>
    <t>BM140AM03007</t>
  </si>
  <si>
    <t>BM140AR01004</t>
  </si>
  <si>
    <t>SnekKu Ken Chicken Flv Snacks</t>
  </si>
  <si>
    <t>BM140AR02001</t>
  </si>
  <si>
    <t>SnekKu Tam Tam Crab Flv Snacks</t>
  </si>
  <si>
    <t>CC210HY01001</t>
  </si>
  <si>
    <t>500gx12</t>
  </si>
  <si>
    <t>Royal-B A. Mangium Raw Honey</t>
  </si>
  <si>
    <t>Ctn</t>
  </si>
  <si>
    <t>CC211HY01001</t>
  </si>
  <si>
    <t>1kgx12</t>
  </si>
  <si>
    <t>CM402AF01004</t>
  </si>
  <si>
    <t>250g(10gx25)x30</t>
  </si>
  <si>
    <t>CM402AR02001</t>
  </si>
  <si>
    <t>CM408BF01001</t>
  </si>
  <si>
    <t>112g(14gx8)x24</t>
  </si>
  <si>
    <t>CM408BF01002</t>
  </si>
  <si>
    <t>CM408BF01003</t>
  </si>
  <si>
    <t>CM408BF01004</t>
  </si>
  <si>
    <t>CM408DF01001</t>
  </si>
  <si>
    <t>CM408DF01003</t>
  </si>
  <si>
    <t>CM408DF04001</t>
  </si>
  <si>
    <t>CM408DF05003</t>
  </si>
  <si>
    <t>CM408G110101</t>
  </si>
  <si>
    <t>128g(16gx8)x24</t>
  </si>
  <si>
    <t>CM408G110201</t>
  </si>
  <si>
    <t>CM408G110202</t>
  </si>
  <si>
    <t>CM408G110203</t>
  </si>
  <si>
    <t>CM408G210101</t>
  </si>
  <si>
    <t>CM408G210102</t>
  </si>
  <si>
    <t>SnekKu Grain5 Wholegrain Sweet Corn Flv Crk (L)</t>
  </si>
  <si>
    <t>CM408G210103</t>
  </si>
  <si>
    <t>CM408G210104</t>
  </si>
  <si>
    <t>CM456AF01004</t>
  </si>
  <si>
    <t>100gx48</t>
  </si>
  <si>
    <t>CM456AR01017</t>
  </si>
  <si>
    <t>CM456AR02001</t>
  </si>
  <si>
    <t>CM456AR02031</t>
  </si>
  <si>
    <t>SnekKu TamTam Chili Crab Flv Snacks(L)</t>
  </si>
  <si>
    <t>CM456DF01003</t>
  </si>
  <si>
    <t>80gx48</t>
  </si>
  <si>
    <t>CM456DF05003</t>
  </si>
  <si>
    <t>CM487AF01004</t>
  </si>
  <si>
    <t>12gx10x40</t>
  </si>
  <si>
    <t>CM487AR02001</t>
  </si>
  <si>
    <t>CM488AR01004</t>
  </si>
  <si>
    <t>250gx36</t>
  </si>
  <si>
    <t>CM488AR01017</t>
  </si>
  <si>
    <t>SnekKu Garlic Mi Spicy Flv Snacks(L)</t>
  </si>
  <si>
    <t>CM488AR02001</t>
  </si>
  <si>
    <t>SnekKu Tam-tam Crab Flv Snacks(L)</t>
  </si>
  <si>
    <t>CM488AR02028</t>
  </si>
  <si>
    <t>SnekKu Garlic Biji Chili Flv Snacks(L)</t>
  </si>
  <si>
    <t>CM490AF01004</t>
  </si>
  <si>
    <t>176g(22gx8)x24</t>
  </si>
  <si>
    <t>SnekKu MiMi Prawn Flv Snacks(L)</t>
  </si>
  <si>
    <t>CM490AM03007</t>
  </si>
  <si>
    <t>SnekKu Pick Fine 3 in 1 Flv Snacks(L)</t>
  </si>
  <si>
    <t>CM490AR01004</t>
  </si>
  <si>
    <t>CM490AR02001</t>
  </si>
  <si>
    <t>SnekKu Tam Tam Flv Snacks(L)</t>
  </si>
  <si>
    <t>CO310AR01017</t>
  </si>
  <si>
    <t>400gx30</t>
  </si>
  <si>
    <t>SnekKu K'pok Bawang Mi Bercili (L)</t>
  </si>
  <si>
    <t>CO310AR02001</t>
  </si>
  <si>
    <t>SnekKu K'pok Perisa Ketam(L)</t>
  </si>
  <si>
    <t>CO310AR02028</t>
  </si>
  <si>
    <t>SnekKu K'pok Perisa Bawang Biji Chili(L)</t>
  </si>
  <si>
    <t>CO312DF01001</t>
  </si>
  <si>
    <t>1kgx10</t>
  </si>
  <si>
    <t>CO312DF01003</t>
  </si>
  <si>
    <t>CO312DF04001</t>
  </si>
  <si>
    <t>CO312DF05003</t>
  </si>
  <si>
    <t>CO312E320201</t>
  </si>
  <si>
    <t>SnekKu SAMBA Hot &amp; Spicy Flv Snacks(L)</t>
  </si>
  <si>
    <t>CO313AR01004</t>
  </si>
  <si>
    <t>SnekKu Keropok Perisa Ayam(L)</t>
  </si>
  <si>
    <t>CO313AR02001</t>
  </si>
  <si>
    <t>SnekKu Keropok Perisa Ketam(L)</t>
  </si>
  <si>
    <t>CO313AR02028</t>
  </si>
  <si>
    <t>SnekKu Keropok Perisa Bawang Biji Cili(L)</t>
  </si>
  <si>
    <t>CO313BF01001</t>
  </si>
  <si>
    <t>CO314AM03007</t>
  </si>
  <si>
    <t>2kgx6</t>
  </si>
  <si>
    <t>SnekKu Keropok Perisa 3 in 1(L)</t>
  </si>
  <si>
    <t>CO314AR01004</t>
  </si>
  <si>
    <t>CO314AR01017</t>
  </si>
  <si>
    <t>SnekKu Keropok Perisa Bawang Mi Bercili(L)</t>
  </si>
  <si>
    <t>CO314AR02001</t>
  </si>
  <si>
    <t>CO314AR02002</t>
  </si>
  <si>
    <t>SnekKu Keropok Perisa Ketam(Foodvest)</t>
  </si>
  <si>
    <t>CO314AR02028</t>
  </si>
  <si>
    <t>CO316AF01004</t>
  </si>
  <si>
    <t>10kgx1</t>
  </si>
  <si>
    <t>SnekKu Keropok MiMi(L)</t>
  </si>
  <si>
    <t>CO316AF02002</t>
  </si>
  <si>
    <t>SnekKu Keropok Perisa Udang Biji Baru(L)</t>
  </si>
  <si>
    <t>CO316AR01003</t>
  </si>
  <si>
    <t>SnekKu Keropok Bercili Flv Snacks(L)</t>
  </si>
  <si>
    <t>CO316AR02002</t>
  </si>
  <si>
    <t>CO316AR02005</t>
  </si>
  <si>
    <t>SnekKu Keropok Biji Cili Flv Snacks(L)</t>
  </si>
  <si>
    <t>CO316AR02009</t>
  </si>
  <si>
    <t>SnekKu Keropok Perisa Udang Cili(L)</t>
  </si>
  <si>
    <t>CO316AR02025</t>
  </si>
  <si>
    <t>SnekKu Keropok Perisa Biji Pedas(L)</t>
  </si>
  <si>
    <t>CO317WF01001</t>
  </si>
  <si>
    <t>50gx12x5</t>
  </si>
  <si>
    <t>Wanfa Dried Fish Fillet</t>
  </si>
  <si>
    <t>CO318WF02001</t>
  </si>
  <si>
    <t>280gx30</t>
  </si>
  <si>
    <t>CO319WF02001</t>
  </si>
  <si>
    <t>120gx45</t>
  </si>
  <si>
    <t>CO329DF01001</t>
  </si>
  <si>
    <t>350gx24</t>
  </si>
  <si>
    <t>CO329DF01003</t>
  </si>
  <si>
    <t>CO329DF04001</t>
  </si>
  <si>
    <t>CO329DF05003</t>
  </si>
  <si>
    <t>CO331WF02001</t>
  </si>
  <si>
    <t>30gx12x10</t>
  </si>
  <si>
    <t>Wanfa Dried Fish Fillet Original Flv</t>
  </si>
  <si>
    <t>CO331WF02002</t>
  </si>
  <si>
    <t>Wanfa Dried Fish Fillet Spicy Flv</t>
  </si>
  <si>
    <t>SnekKu Keropok Perisa Udang(L)</t>
  </si>
  <si>
    <t>CO340AF01004</t>
  </si>
  <si>
    <t>150gx50</t>
  </si>
  <si>
    <t>CO340AM03007</t>
  </si>
  <si>
    <t>CO340AR01017</t>
  </si>
  <si>
    <t>CO340AR02001</t>
  </si>
  <si>
    <t>CO340AR02028</t>
  </si>
  <si>
    <t xml:space="preserve">AEON  </t>
  </si>
  <si>
    <t>AEON BIG</t>
  </si>
  <si>
    <t>BANDAR BARU</t>
  </si>
  <si>
    <t>301-0V</t>
  </si>
  <si>
    <t>BEST FRESH</t>
  </si>
  <si>
    <t>301-1B</t>
  </si>
  <si>
    <t>BIG SUPERMARKET</t>
  </si>
  <si>
    <t>301-0N</t>
  </si>
  <si>
    <t>BILLION</t>
  </si>
  <si>
    <t>301-A</t>
  </si>
  <si>
    <t>C MART</t>
  </si>
  <si>
    <t>301-0D</t>
  </si>
  <si>
    <t>CHECKERS301</t>
  </si>
  <si>
    <t>301-0C</t>
  </si>
  <si>
    <t>CHECKERS303</t>
  </si>
  <si>
    <t>303-0C</t>
  </si>
  <si>
    <t>COWBOY</t>
  </si>
  <si>
    <t>303-C</t>
  </si>
  <si>
    <t>CS BROTHERS</t>
  </si>
  <si>
    <t>301-B</t>
  </si>
  <si>
    <t>CS GROCER</t>
  </si>
  <si>
    <t>301-1C</t>
  </si>
  <si>
    <t>ECONJAYA</t>
  </si>
  <si>
    <t>301-R</t>
  </si>
  <si>
    <t>ECONMART</t>
  </si>
  <si>
    <t>301-0E</t>
  </si>
  <si>
    <t>ECONSAVE301302</t>
  </si>
  <si>
    <t>ECONSAVE303</t>
  </si>
  <si>
    <t>EVERJOY</t>
  </si>
  <si>
    <t>301-0S</t>
  </si>
  <si>
    <t>FAMILY STORE</t>
  </si>
  <si>
    <t>301-0R</t>
  </si>
  <si>
    <t>GCH</t>
  </si>
  <si>
    <t>301-1M</t>
  </si>
  <si>
    <t>GT</t>
  </si>
  <si>
    <t>HERO301</t>
  </si>
  <si>
    <t>301-D</t>
  </si>
  <si>
    <t>HERO303</t>
  </si>
  <si>
    <t>303-D</t>
  </si>
  <si>
    <t>301-H</t>
  </si>
  <si>
    <t>KAPITAN</t>
  </si>
  <si>
    <t>301-0K</t>
  </si>
  <si>
    <t>KEDAI BORONG DIN</t>
  </si>
  <si>
    <t>302-0D</t>
  </si>
  <si>
    <t>KINI</t>
  </si>
  <si>
    <t>301-0L</t>
  </si>
  <si>
    <t>LONGWAN</t>
  </si>
  <si>
    <t>301-W</t>
  </si>
  <si>
    <t>LOTUSS</t>
  </si>
  <si>
    <t>LULU</t>
  </si>
  <si>
    <t>301-1E</t>
  </si>
  <si>
    <t>MACIZO</t>
  </si>
  <si>
    <t>301-F</t>
  </si>
  <si>
    <t>MASLEE</t>
  </si>
  <si>
    <t>301-X</t>
  </si>
  <si>
    <t>MATAHARI</t>
  </si>
  <si>
    <t>301-Z</t>
  </si>
  <si>
    <t>MYDIN301302</t>
  </si>
  <si>
    <t>MYDIN303</t>
  </si>
  <si>
    <t>MYWAY BOX</t>
  </si>
  <si>
    <t>302-0A</t>
  </si>
  <si>
    <t>NIRWANA</t>
  </si>
  <si>
    <t>301-0Q</t>
  </si>
  <si>
    <t>NSK GROCER</t>
  </si>
  <si>
    <t>301-1F</t>
  </si>
  <si>
    <t>NSK TRADE CITY</t>
  </si>
  <si>
    <t>301-V</t>
  </si>
  <si>
    <t>PACIFIC</t>
  </si>
  <si>
    <t>PANTAI SELAMAT</t>
  </si>
  <si>
    <t>301-0U</t>
  </si>
  <si>
    <t>PKT</t>
  </si>
  <si>
    <t>301-Y</t>
  </si>
  <si>
    <t>301-0P</t>
  </si>
  <si>
    <t>SALAMKU</t>
  </si>
  <si>
    <t>301-0Z</t>
  </si>
  <si>
    <t>SAMAMAJU</t>
  </si>
  <si>
    <t>301-0Y</t>
  </si>
  <si>
    <t>STAR GROCER</t>
  </si>
  <si>
    <t>301-0T</t>
  </si>
  <si>
    <t>SUNSHINE</t>
  </si>
  <si>
    <t>301-Q</t>
  </si>
  <si>
    <t>SUPER SEVEN</t>
  </si>
  <si>
    <t>301-1A</t>
  </si>
  <si>
    <t>TARGET301</t>
  </si>
  <si>
    <t>301-0H</t>
  </si>
  <si>
    <t>TARGET303</t>
  </si>
  <si>
    <t>303-0H</t>
  </si>
  <si>
    <t>TF</t>
  </si>
  <si>
    <t>TFP</t>
  </si>
  <si>
    <t>301-0M</t>
  </si>
  <si>
    <t>THE STORE</t>
  </si>
  <si>
    <t>TITAH</t>
  </si>
  <si>
    <t>301-0J</t>
  </si>
  <si>
    <t>TL MART</t>
  </si>
  <si>
    <t>301-0G</t>
  </si>
  <si>
    <t>TMG</t>
  </si>
  <si>
    <t>301-T</t>
  </si>
  <si>
    <t>TRENDCELL</t>
  </si>
  <si>
    <t>301-0F</t>
  </si>
  <si>
    <t>WHOLE FOOD</t>
  </si>
  <si>
    <t>301-1T</t>
  </si>
  <si>
    <t>XIRI</t>
  </si>
  <si>
    <t>301-0X</t>
  </si>
  <si>
    <t>DIY302</t>
  </si>
  <si>
    <t>302-D</t>
  </si>
  <si>
    <t xml:space="preserve">GLOBAL FOOD </t>
  </si>
  <si>
    <t>HWA THAI301</t>
  </si>
  <si>
    <t>HWA THAI303</t>
  </si>
  <si>
    <t>303-H</t>
  </si>
  <si>
    <t>JAYA GADING</t>
  </si>
  <si>
    <t>301-P</t>
  </si>
  <si>
    <t>MT</t>
  </si>
  <si>
    <t>WS</t>
  </si>
  <si>
    <t>YEE LEE</t>
  </si>
  <si>
    <t>301-F999</t>
  </si>
  <si>
    <t>KAH BAH</t>
  </si>
  <si>
    <t>99 SPEEDMART</t>
  </si>
  <si>
    <t>RM2.4</t>
  </si>
  <si>
    <t>MO RM2.4</t>
  </si>
  <si>
    <t>BM115SK02005</t>
  </si>
  <si>
    <t>12gx7x40</t>
  </si>
  <si>
    <t>SnekKu Shoyuemi Mix Flv Snack(L)</t>
  </si>
  <si>
    <t>SABASUN</t>
  </si>
  <si>
    <t>DE LUXE</t>
  </si>
  <si>
    <t>MO RM2.4 (305-0C01 NT SHOP
305-0L01 LIMA SEN)</t>
  </si>
  <si>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</si>
  <si>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</si>
  <si>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</si>
  <si>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</si>
  <si>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</si>
  <si>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</si>
  <si>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</si>
  <si>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</si>
  <si>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</si>
  <si>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</si>
  <si>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</si>
  <si>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</si>
  <si>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</si>
  <si>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</si>
  <si>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</si>
  <si>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</si>
  <si>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</si>
  <si>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</si>
  <si>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</si>
  <si>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</si>
  <si>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</si>
  <si>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</si>
  <si>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</si>
  <si>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</si>
  <si>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delivery address 1</t>
  </si>
  <si>
    <t>delivery address 2</t>
  </si>
  <si>
    <t>delivery address 3</t>
  </si>
  <si>
    <t>delivery address 4</t>
  </si>
  <si>
    <t>country_code</t>
  </si>
  <si>
    <t>state_code</t>
  </si>
  <si>
    <t>postcode</t>
  </si>
  <si>
    <t>latitude</t>
  </si>
  <si>
    <t>longitude</t>
  </si>
  <si>
    <t>radius</t>
  </si>
  <si>
    <t>300-C001</t>
  </si>
  <si>
    <t>AEON BIG (M) SDN. BHD.</t>
  </si>
  <si>
    <t>1003-WANGSA MAJU (WM)</t>
  </si>
  <si>
    <t>MC1</t>
  </si>
  <si>
    <t>60 Days</t>
  </si>
  <si>
    <t>KL</t>
  </si>
  <si>
    <t>03-41494200</t>
  </si>
  <si>
    <t>MR PHILLIPE RIAU</t>
  </si>
  <si>
    <t>012-2061732</t>
  </si>
  <si>
    <t>3RD FLR, AEON TMN MALURI SHOPPING CENTRE</t>
  </si>
  <si>
    <t>JALAN JEJAKA, TAMAN MALURI, CHERAS</t>
  </si>
  <si>
    <t>55100 KUALA LUMPUR</t>
  </si>
  <si>
    <t>NO.6, JALAN 6/27 A, SECTION 5,</t>
  </si>
  <si>
    <t>WANGSA MAJU, 53300 KUALA LUMPUR.</t>
  </si>
  <si>
    <t>ON TIME- FRIDAY ( 6:30am-1:00pm)</t>
  </si>
  <si>
    <t>MALAYSIA</t>
  </si>
  <si>
    <t>55100</t>
  </si>
  <si>
    <t>300-C002</t>
  </si>
  <si>
    <t>1001-SUBANG JAYA (SJ)</t>
  </si>
  <si>
    <t>MC3</t>
  </si>
  <si>
    <t>SELANGOR</t>
  </si>
  <si>
    <t>011-37347385</t>
  </si>
  <si>
    <t>NYOAYI</t>
  </si>
  <si>
    <t>3, JALAN SS 16/1,</t>
  </si>
  <si>
    <t>47500 SUBANG JAYA, SELANGOR.</t>
  </si>
  <si>
    <t>ON TIME -  THURSDAY ( 6:30am-1:00pm)</t>
  </si>
  <si>
    <t>300-C003</t>
  </si>
  <si>
    <t>1006-MID VALLEY (MV)</t>
  </si>
  <si>
    <t>03-22826899</t>
  </si>
  <si>
    <t>FAZAL</t>
  </si>
  <si>
    <t>012-6684443</t>
  </si>
  <si>
    <t>ATI, MID VALLEY MEGAMALL, MID VALLEY</t>
  </si>
  <si>
    <t>CITY, 58000 KUALA LUMPUR.</t>
  </si>
  <si>
    <t>ON TIME - THURSDAY(6:30am-1:00pm)</t>
  </si>
  <si>
    <t>300-C004</t>
  </si>
  <si>
    <t>1004-SRI PETALING (SP)</t>
  </si>
  <si>
    <t>MC7</t>
  </si>
  <si>
    <t>03-95430188</t>
  </si>
  <si>
    <t>ENDAH PARADE SHOPPING MALL(LG,GF),</t>
  </si>
  <si>
    <t xml:space="preserve">NO1, JALAN 1/149E, TMN SRI ENDAH, </t>
  </si>
  <si>
    <t>BDR BARU SRI PETALING, 57000 K.L.</t>
  </si>
  <si>
    <t>ON TIME-FRIDAY RECEIVING 6.30AM-1PM</t>
  </si>
  <si>
    <t>300-C005</t>
  </si>
  <si>
    <t xml:space="preserve">AEON BIG (M) SDN. BHD. </t>
  </si>
  <si>
    <t>1033-JAYA ONE</t>
  </si>
  <si>
    <t>72A, JALAN UNIVERSITI</t>
  </si>
  <si>
    <t>SEKSYEN 13</t>
  </si>
  <si>
    <t>46200 PETALING JAYA,SELANGOR</t>
  </si>
  <si>
    <t>300-C006</t>
  </si>
  <si>
    <t>1008-PUTRAJAYA (PJ)</t>
  </si>
  <si>
    <t>MC9</t>
  </si>
  <si>
    <t>03-88883985/3987</t>
  </si>
  <si>
    <t>MR SREE</t>
  </si>
  <si>
    <t>019-2099389</t>
  </si>
  <si>
    <t>LG&amp;G FLR, ALAMANDA SHOPPING CENTRE</t>
  </si>
  <si>
    <t>JLN ALAMANDA,PRECINT 1, PUTRAJAYA</t>
  </si>
  <si>
    <t>ON TIME-SAT.REC:6.30AM-1PM</t>
  </si>
  <si>
    <t>PIC : RINA 012-6205542</t>
  </si>
  <si>
    <t>300-C007</t>
  </si>
  <si>
    <t>1009-KEPONG (KP)</t>
  </si>
  <si>
    <t>MC5</t>
  </si>
  <si>
    <t>012-3918845</t>
  </si>
  <si>
    <t>LESLEI</t>
  </si>
  <si>
    <t>NO.2, JALAN METRO PERDANA, TAMAN</t>
  </si>
  <si>
    <t>USAHAWAN KEPONG, 52100 K L.</t>
  </si>
  <si>
    <t>ON TIME - THURSDAY ( 6:30am-1:00pm)</t>
  </si>
  <si>
    <t>300-C008</t>
  </si>
  <si>
    <t>1011-KLANG (KL)</t>
  </si>
  <si>
    <t>MC2</t>
  </si>
  <si>
    <t>012-6275714</t>
  </si>
  <si>
    <t>AMAR</t>
  </si>
  <si>
    <t>NO. 2, JALAN HARMONI 3/KU 3, SUNGAI</t>
  </si>
  <si>
    <t>PINANG, 41000 KLANG, SELANGOR.</t>
  </si>
  <si>
    <t>300-C009</t>
  </si>
  <si>
    <t>1013-AMPANG (AM)</t>
  </si>
  <si>
    <t>017-3837224</t>
  </si>
  <si>
    <t>EANA</t>
  </si>
  <si>
    <t>LOT 613, TMN DAGANG PERMAI MUKIM</t>
  </si>
  <si>
    <t>AMPANG, 68000 AMPANG, SELANGOR.</t>
  </si>
  <si>
    <t>ON TIME - FRIDAY(6:30am-1:00pm)</t>
  </si>
  <si>
    <t>300-C011</t>
  </si>
  <si>
    <t>1032-DANAU KOTA</t>
  </si>
  <si>
    <t>THIARAJAN</t>
  </si>
  <si>
    <t>LOT PT9834, JALAN LANGKAWI</t>
  </si>
  <si>
    <t>TAMAN DANAU KOTA</t>
  </si>
  <si>
    <t>MUKIM SETAPAK</t>
  </si>
  <si>
    <t>53300 KUALA LUMPUR</t>
  </si>
  <si>
    <t>300-C012</t>
  </si>
  <si>
    <t>1018-BDR T.HUSSEIN ONN (THO)</t>
  </si>
  <si>
    <t>MC4</t>
  </si>
  <si>
    <t>010-3658033</t>
  </si>
  <si>
    <t>MRS GANGGA</t>
  </si>
  <si>
    <t>BDR TUN HUSSEIN ONN, JLN SUARASA</t>
  </si>
  <si>
    <t>2, 43200 KAJANG, SELANGOR.</t>
  </si>
  <si>
    <t>300-C015</t>
  </si>
  <si>
    <t>1022-BUKIT RIMAU (BR)</t>
  </si>
  <si>
    <t>MC6</t>
  </si>
  <si>
    <t>012-6208903</t>
  </si>
  <si>
    <t>AZI</t>
  </si>
  <si>
    <t>NO. 2, JALAN SUNGAI BURUNG 32/68,</t>
  </si>
  <si>
    <t>SEK 32, 40460 SHAH ALAM, SELANGOR.</t>
  </si>
  <si>
    <t>ON TIME - FRIDAY (6:30am-1:00pm)</t>
  </si>
  <si>
    <t>300-C017</t>
  </si>
  <si>
    <t>1024-SECTION 23 (SA)</t>
  </si>
  <si>
    <t>019-3382600</t>
  </si>
  <si>
    <t>HAIRI</t>
  </si>
  <si>
    <t>LOT NO. 10, JLN DIVIDEN 23/6, SEK 23,</t>
  </si>
  <si>
    <t>40460 SHAH ALAM, SELANGOR.</t>
  </si>
  <si>
    <t>ON TIME - THURSDAY (6:30am-1:00pm)</t>
  </si>
  <si>
    <t>300-C018</t>
  </si>
  <si>
    <t>1025-PUCHONG UTAMA (PU)</t>
  </si>
  <si>
    <t>017-5079144</t>
  </si>
  <si>
    <t>HASITI</t>
  </si>
  <si>
    <t>LOT 4029, PERSIARAN PUCHONG UTAMA,</t>
  </si>
  <si>
    <t>47100 PUCHONG, SELANGOR.</t>
  </si>
  <si>
    <t>300-C300</t>
  </si>
  <si>
    <t>c/o: AEON CO. (M) BHD.</t>
  </si>
  <si>
    <t>MO</t>
  </si>
  <si>
    <t>AEON KLRDC</t>
  </si>
  <si>
    <t>C/O HITACHI TRANSPORT SYSTEM(M)SDN BHD</t>
  </si>
  <si>
    <t>LOT3, JALAN 6C/12, SEKSYEN 16</t>
  </si>
  <si>
    <t>43650 BDR BARU BANGI, SELANGOR</t>
  </si>
  <si>
    <t>300-C400</t>
  </si>
  <si>
    <t>1014-KUANTAN (KTN)</t>
  </si>
  <si>
    <t>MEM1</t>
  </si>
  <si>
    <t>PAHANG</t>
  </si>
  <si>
    <t>011-23755404</t>
  </si>
  <si>
    <t>ENCIK KHAIRUL</t>
  </si>
  <si>
    <t xml:space="preserve">JALAN JEJAKA, TAMAN MALURI, CHERAS </t>
  </si>
  <si>
    <t>LV 1 &amp; 2, EAST COAST MALL, JLN PUTRA</t>
  </si>
  <si>
    <t>SQUARE 6, PUTRA SQUARE ,KUANTAN.</t>
  </si>
  <si>
    <t>ON TIME -  THURSDAY (6:30AM-1:00PM)</t>
  </si>
  <si>
    <t>300-C600</t>
  </si>
  <si>
    <t>1005-PENANG PRAI (P)</t>
  </si>
  <si>
    <t>MN2</t>
  </si>
  <si>
    <t>P.PINANG</t>
  </si>
  <si>
    <t>04-3701234</t>
  </si>
  <si>
    <t>MR MATHAVAN</t>
  </si>
  <si>
    <t>55100 KUALA LUMPUR.</t>
  </si>
  <si>
    <t xml:space="preserve">2929, JALAN KELISA EMAS 1, SEBARANG </t>
  </si>
  <si>
    <t>JAYA, 13700 PERAI, PENANG.</t>
  </si>
  <si>
    <t>ON TIME - FRIDAY(6:30AM-1:00PM)</t>
  </si>
  <si>
    <t>300-C602</t>
  </si>
  <si>
    <t>1027-BUKIT MINYAK (BM)</t>
  </si>
  <si>
    <t>017-5171963</t>
  </si>
  <si>
    <t>YUSOF</t>
  </si>
  <si>
    <t>NO 1, TINGKAT BKT MINYAK 9, TMN BUKIT</t>
  </si>
  <si>
    <t>MINYAK, 14000 BKT MERTAJAM, P.P.</t>
  </si>
  <si>
    <t>ON TIME - FRIDAY (6:30AM-1:00PM)</t>
  </si>
  <si>
    <t>300-C604</t>
  </si>
  <si>
    <t>1031 - IPOH</t>
  </si>
  <si>
    <t>MN1</t>
  </si>
  <si>
    <t>PERAK</t>
  </si>
  <si>
    <t>016-9175464</t>
  </si>
  <si>
    <t>YUS</t>
  </si>
  <si>
    <t>1, HALA FALIM 1，TAMAN MAS JAYA FALIM</t>
  </si>
  <si>
    <t>30200 IPOH, PERAK</t>
  </si>
  <si>
    <t>300-C801</t>
  </si>
  <si>
    <t>1010-BATU PAHAT (BP)</t>
  </si>
  <si>
    <t>MS1</t>
  </si>
  <si>
    <t>JOHOR</t>
  </si>
  <si>
    <t>07-4366600</t>
  </si>
  <si>
    <t>MR VIS</t>
  </si>
  <si>
    <t>011-27599805</t>
  </si>
  <si>
    <t>NO 1B, JLN PERSIARAN FLORA UTAMA, TMN</t>
  </si>
  <si>
    <t>FLORA UTAMA,  BATU PAHAT, JOHOR.</t>
  </si>
  <si>
    <t>300-C802</t>
  </si>
  <si>
    <t>1015-SUTERA UTAMA (SU)</t>
  </si>
  <si>
    <t>MS8</t>
  </si>
  <si>
    <t>L 2-033, JLN SUTERA TANJUNG 8/4, TMN</t>
  </si>
  <si>
    <t>SUTERA UTAMA, 81300 J. BAHRU, JOHOR.</t>
  </si>
  <si>
    <t>ON TIME - THURSDAY (6:30AM-1:00PM)</t>
  </si>
  <si>
    <t>300-C804</t>
  </si>
  <si>
    <t>1029-KLUANG (KLU)</t>
  </si>
  <si>
    <t>MS6</t>
  </si>
  <si>
    <t>011-28694371</t>
  </si>
  <si>
    <t>MR REZA</t>
  </si>
  <si>
    <t xml:space="preserve">LOT 1284, MUKIM KLUANG, </t>
  </si>
  <si>
    <t>DAERAH KLUANG, 86000 JOHOR.</t>
  </si>
  <si>
    <t>ON TIME-SATURDAY (6.30am-1pm)</t>
  </si>
  <si>
    <t>300-J001</t>
  </si>
  <si>
    <t>GCH RETAIL (MALAYSIA) SDN. BHD.</t>
  </si>
  <si>
    <t>1019-KLANG (GHKG)</t>
  </si>
  <si>
    <t>03-33235518</t>
  </si>
  <si>
    <t>AZMAN</t>
  </si>
  <si>
    <t>016-7101085</t>
  </si>
  <si>
    <t>MEZZANINE FLOOR, GIANT HYPERMARKET</t>
  </si>
  <si>
    <t>SHAH ALAM STADIUM,</t>
  </si>
  <si>
    <t>LOT 2, PERSIARAN SUKAN, SEK 13,</t>
  </si>
  <si>
    <t>40100 SHAH ALAM, SELANGOR.</t>
  </si>
  <si>
    <t>LOT 83191-83192, PERSIARAN BATU NILAM,</t>
  </si>
  <si>
    <t xml:space="preserve">BANDAR BUKIT TINGGI, </t>
  </si>
  <si>
    <t>PANDAMARAN, 41200 KLANG.</t>
  </si>
  <si>
    <t>300-J003</t>
  </si>
  <si>
    <t>1063-BATU CAVES (GHBC)</t>
  </si>
  <si>
    <t>012-2926551</t>
  </si>
  <si>
    <t>JOHN</t>
  </si>
  <si>
    <t>LOT 10243, JALAN BATU CAVES,</t>
  </si>
  <si>
    <t xml:space="preserve">BANDAR SELAYANG, </t>
  </si>
  <si>
    <t>68100 GOMBAK,SELANGOR.</t>
  </si>
  <si>
    <t>300-J004</t>
  </si>
  <si>
    <t>1015-SHAH ALAM STADIUM (GHSA)</t>
  </si>
  <si>
    <t>03-55118530</t>
  </si>
  <si>
    <t>SARAVANAN</t>
  </si>
  <si>
    <t>016-3243180</t>
  </si>
  <si>
    <t xml:space="preserve">LOT 2, PERISARAN SUKAN, </t>
  </si>
  <si>
    <t>SEKSYEN 13, 40100 SHAH ALAM,</t>
  </si>
  <si>
    <t>SELANGOR. LORRY KOSONG SAHAJA</t>
  </si>
  <si>
    <t>300-J005</t>
  </si>
  <si>
    <t>1062-KELANA JAYA (GHKJ)</t>
  </si>
  <si>
    <t>018-2016234</t>
  </si>
  <si>
    <t>SAMI</t>
  </si>
  <si>
    <t>PARTIAL LOT PT 244, JALAN SS 6/4</t>
  </si>
  <si>
    <t>PUSAT BANDAR KELANA JAYA,</t>
  </si>
  <si>
    <t>MUKIM DAMANSARA,47300 PJ, SELANGOR.</t>
  </si>
  <si>
    <t>300-J006</t>
  </si>
  <si>
    <t>1004-ULU KLANG (GXUK)</t>
  </si>
  <si>
    <t>019-2386404</t>
  </si>
  <si>
    <t>LAMAH</t>
  </si>
  <si>
    <t>LOT 13793 &amp; 13796,</t>
  </si>
  <si>
    <t>JALAN CHANGKAT PERMATA,</t>
  </si>
  <si>
    <t>TAMAN PERMATA,53300 KUALA LUMPUR.</t>
  </si>
  <si>
    <t>300-J009</t>
  </si>
  <si>
    <t>1069-PRIMA SAUJANA (GXPS)</t>
  </si>
  <si>
    <t>03-89347898</t>
  </si>
  <si>
    <t>RIZAL</t>
  </si>
  <si>
    <t>012-5574783</t>
  </si>
  <si>
    <t>PLOT 8, JALAN PRIMA SAUJANA 2/F,</t>
  </si>
  <si>
    <t>TAMAN PRIMA SAUJANA,</t>
  </si>
  <si>
    <t>43000 KAJANG,SELANGOR.</t>
  </si>
  <si>
    <t>300-J014</t>
  </si>
  <si>
    <t>1100-BANDAR KINRARA (GHBK)</t>
  </si>
  <si>
    <t>013-2302302</t>
  </si>
  <si>
    <t>SHAN</t>
  </si>
  <si>
    <t>LOT 449, JALAN BK 5A/1,</t>
  </si>
  <si>
    <t>BANDAR KINRARA,</t>
  </si>
  <si>
    <t>300-J015</t>
  </si>
  <si>
    <t>1101-KOTA DAMANSARA (GHKD)</t>
  </si>
  <si>
    <t>011-15677244</t>
  </si>
  <si>
    <t>ZAKALIA</t>
  </si>
  <si>
    <t>NO. 16, JALAN PJU 5/1</t>
  </si>
  <si>
    <t>KOTA DAMANSARA, PJU 5,</t>
  </si>
  <si>
    <t>47810 PETALING JAYA, SELANGOR.</t>
  </si>
  <si>
    <t>300-J016</t>
  </si>
  <si>
    <t>1133-PUTRA HEIGHTS (GHPH)</t>
  </si>
  <si>
    <t>017-8706994</t>
  </si>
  <si>
    <t>SYED</t>
  </si>
  <si>
    <t>NO. 3,PERSIARAN PUTRA PERDANA,</t>
  </si>
  <si>
    <t>47650 PUTRA HEIGHTS,SELANGOR.</t>
  </si>
  <si>
    <t>300-J017</t>
  </si>
  <si>
    <t>1134-DESA PETALING (GXDP)</t>
  </si>
  <si>
    <t>LOT 1-02, PLAZA SALAK PARK</t>
  </si>
  <si>
    <t>NO. 2, JALAN 1/125E,</t>
  </si>
  <si>
    <t>TAMAN DESA PETALING,57100 KUALA LUMPUR.</t>
  </si>
  <si>
    <t>300-J019</t>
  </si>
  <si>
    <t>1163-SERI KEMBANGAN (GHSR)</t>
  </si>
  <si>
    <t>019-3475840</t>
  </si>
  <si>
    <t>SRI</t>
  </si>
  <si>
    <t>JALAN PUTRA PERMAI,</t>
  </si>
  <si>
    <t>BANDAR PUTRA PERMAI,</t>
  </si>
  <si>
    <t>43300 SERI KEMBANGAN,SELANGOR.</t>
  </si>
  <si>
    <t>300-J020</t>
  </si>
  <si>
    <t xml:space="preserve">GCH RETAIL (MALAYSIA) SDN. BHD. </t>
  </si>
  <si>
    <t>1164-KEMUNING UTAMA (GHKM)</t>
  </si>
  <si>
    <t>017-2342232</t>
  </si>
  <si>
    <t>BADRUL</t>
  </si>
  <si>
    <t>NO.3, JALAN KEMUNING PRIMA E33/E,</t>
  </si>
  <si>
    <t>KEMUNING UTAMA,</t>
  </si>
  <si>
    <t>SEKSYEN 33, 40400 SHAH ALAM,SELANGOR.</t>
  </si>
  <si>
    <t>300-J024</t>
  </si>
  <si>
    <t>1204-GIANT HYPERMARKET SETAPAK (GHSE)</t>
  </si>
  <si>
    <t>017-6946610</t>
  </si>
  <si>
    <t>HALZAL</t>
  </si>
  <si>
    <t>1 1/2, TINGKAT DI ATAS PT 9668</t>
  </si>
  <si>
    <t>OFF JALAN GENTING KLANG</t>
  </si>
  <si>
    <t>TAMAN DANAU KOTA,53300 SETAPAK, K L</t>
  </si>
  <si>
    <t>40100</t>
  </si>
  <si>
    <t>300-J300</t>
  </si>
  <si>
    <t>SHAH ALAM STADIUM, LOT 2</t>
  </si>
  <si>
    <t>PERSIARAN SUKAN, SEK 13</t>
  </si>
  <si>
    <t>40100 SHAH ALAM, SELANGOR</t>
  </si>
  <si>
    <t>DC SEPANG FLOW THROUGH</t>
  </si>
  <si>
    <t>LOT 17215 BANDAR BARU SALAK TINGGI</t>
  </si>
  <si>
    <t>43900 SEPANG,SELANGOR</t>
  </si>
  <si>
    <t>300-J400</t>
  </si>
  <si>
    <t>1018-KUANTAN (GXKT)</t>
  </si>
  <si>
    <t>09-5151333</t>
  </si>
  <si>
    <t>MR NG</t>
  </si>
  <si>
    <t>017-9001119</t>
  </si>
  <si>
    <t>MEZZANINE FLOOR, GIANT</t>
  </si>
  <si>
    <t>HYPERMARKET SHAH ALAM STADIUM,</t>
  </si>
  <si>
    <t>LOT 5197, JALAN TANAH PUTIH,</t>
  </si>
  <si>
    <t>SEKSYEN 124,MUKIM KUALA KUANTAN,</t>
  </si>
  <si>
    <t>25100 KUALA KUANTAN, PAHANG.</t>
  </si>
  <si>
    <t>300-J401</t>
  </si>
  <si>
    <t>1102-K.TERENGGANU (GHKT)</t>
  </si>
  <si>
    <t>MEM2C</t>
  </si>
  <si>
    <t>TG</t>
  </si>
  <si>
    <t>013-9383977</t>
  </si>
  <si>
    <t>EN ARIFFIN</t>
  </si>
  <si>
    <t>H.S (D) 6917, LOT PT 1485,</t>
  </si>
  <si>
    <t>MUKIM CABANG TIGA,JLN PADANG HILIRAN,</t>
  </si>
  <si>
    <t>21100 K. TERENGGANU, TERENGGANU.</t>
  </si>
  <si>
    <t>300-J403</t>
  </si>
  <si>
    <t>1207-JERTEH (GXJT)</t>
  </si>
  <si>
    <t>MEM2B</t>
  </si>
  <si>
    <t>014-5152612</t>
  </si>
  <si>
    <t>EN ZAIRI</t>
  </si>
  <si>
    <t>PN9196, LOT NO.6000</t>
  </si>
  <si>
    <t>PEKAN JERTEH,DAERAH BESUT JERTEH,</t>
  </si>
  <si>
    <t>22010 TERENGGANU</t>
  </si>
  <si>
    <t>300-J404</t>
  </si>
  <si>
    <t>1209-TUNJONG (GXTJ)</t>
  </si>
  <si>
    <t>MEM2A</t>
  </si>
  <si>
    <t>KLT</t>
  </si>
  <si>
    <t>LAGENDA TUNJONG</t>
  </si>
  <si>
    <t xml:space="preserve">BANDAR BARU TUNJONG </t>
  </si>
  <si>
    <t>15050 KOTA BHARU,KELANTAN</t>
  </si>
  <si>
    <t>300-J603</t>
  </si>
  <si>
    <t>1078-BAYAN BARU (GHBB)</t>
  </si>
  <si>
    <t>MN8</t>
  </si>
  <si>
    <t>017-4596401</t>
  </si>
  <si>
    <t>TAUFIQ</t>
  </si>
  <si>
    <t>NO. 78, JALAN TENGAH,</t>
  </si>
  <si>
    <t>BAYAN BARU,</t>
  </si>
  <si>
    <t>11900 BAYAN LEPAS,PULAU PINANG.</t>
  </si>
  <si>
    <t>300-J801</t>
  </si>
  <si>
    <t>1006-PLENTONG JB (GHPT)</t>
  </si>
  <si>
    <t>MS5</t>
  </si>
  <si>
    <t>07-3519999</t>
  </si>
  <si>
    <t>NO. 3, JALAN MASAI LAMA,</t>
  </si>
  <si>
    <t>MUKIM PLENTONG,</t>
  </si>
  <si>
    <t>81750 MASAI.JOHOR BAHRU.</t>
  </si>
  <si>
    <t>300-J802</t>
  </si>
  <si>
    <t>1016-L/MALL JB (GHLM)</t>
  </si>
  <si>
    <t>07-3382223</t>
  </si>
  <si>
    <t>MR. MICHEAL TAN 07-3381117</t>
  </si>
  <si>
    <t>LOT 1.01 &amp; B 1.01,</t>
  </si>
  <si>
    <t>PELANGI LEISURE MALL, JLN SERAMPANG,</t>
  </si>
  <si>
    <t>TMN PELANGI, 80400 JOHOR BAHRU,JOHOR.</t>
  </si>
  <si>
    <t>300-J803</t>
  </si>
  <si>
    <t>1009-SENAWANG (GHSW)</t>
  </si>
  <si>
    <t>MSM3</t>
  </si>
  <si>
    <t>N.S</t>
  </si>
  <si>
    <t>03-6789879</t>
  </si>
  <si>
    <t>CHANDRAN</t>
  </si>
  <si>
    <t>017-2914600</t>
  </si>
  <si>
    <t>LOT 1571, JALAN SENAWANG,</t>
  </si>
  <si>
    <t>70450 SEREMBAN,</t>
  </si>
  <si>
    <t>NEGERI SEMBILAN.</t>
  </si>
  <si>
    <t>300-J804</t>
  </si>
  <si>
    <t>1017-TAMPOI (GHTP)</t>
  </si>
  <si>
    <t>07-2382199</t>
  </si>
  <si>
    <t>MR. KOH LEH TEE(07-2384388)</t>
  </si>
  <si>
    <t>LOT 54, JALAN SKUDAI,</t>
  </si>
  <si>
    <t>81200 TAMPOI,</t>
  </si>
  <si>
    <t>JOHOR.</t>
  </si>
  <si>
    <t>300-J807</t>
  </si>
  <si>
    <t>1077-SOUTHERN CITY (GHST)</t>
  </si>
  <si>
    <t>07-3335580</t>
  </si>
  <si>
    <t>MR NORDIN</t>
  </si>
  <si>
    <t>GROUND FLOOR SOUTHERN CITY,</t>
  </si>
  <si>
    <t>NO.3, JALAN SURIA 19,</t>
  </si>
  <si>
    <t>TAMAN SURIA,81100 JOHOR BAHRU.</t>
  </si>
  <si>
    <t>300-J809</t>
  </si>
  <si>
    <t>1107-NILAI (GXNI)</t>
  </si>
  <si>
    <t>06-7990670</t>
  </si>
  <si>
    <t>GOH</t>
  </si>
  <si>
    <t>012-6352015</t>
  </si>
  <si>
    <t>PT 6367, JALAN BBN 3/1,</t>
  </si>
  <si>
    <t>BANDAR BARU NILAI,</t>
  </si>
  <si>
    <t>71800 NILAI, NEGERI SEMBILAN.</t>
  </si>
  <si>
    <t>300-J810</t>
  </si>
  <si>
    <t>1196-KUALA PILAH (GXKP)</t>
  </si>
  <si>
    <t>MS3</t>
  </si>
  <si>
    <t>018-6359300</t>
  </si>
  <si>
    <t>AILLIH</t>
  </si>
  <si>
    <t>JALAN MELANG,</t>
  </si>
  <si>
    <t>72000 KUALA PILAH,</t>
  </si>
  <si>
    <t>300-S400</t>
  </si>
  <si>
    <t>PACIFIC HYPERMARKET &amp; DEPARTMENTAL STORE SDN. BHD.</t>
  </si>
  <si>
    <t>3003-PACIFIC KB MALL</t>
  </si>
  <si>
    <t>ME2</t>
  </si>
  <si>
    <t>85 Days</t>
  </si>
  <si>
    <t>09-7476622</t>
  </si>
  <si>
    <t>MR NG KOCK SENG</t>
  </si>
  <si>
    <t>012-9399001</t>
  </si>
  <si>
    <t>LOT 328, JALAN 51A/223,</t>
  </si>
  <si>
    <t>SEK 51A, 46100 PETALING JAYA,</t>
  </si>
  <si>
    <t>SELANGOR.</t>
  </si>
  <si>
    <t>PACIFIC KB MALL-LVL GRD FLR UNIT G-888,</t>
  </si>
  <si>
    <t xml:space="preserve">LV 1ST FLR,UNIT 1-888, KB MALL,LOT PT </t>
  </si>
  <si>
    <t>101&amp;102,SEK16,JLN HAMZAH, KB ,KLT</t>
  </si>
  <si>
    <t>300-S401</t>
  </si>
  <si>
    <t>3009-PACIFIC MENTAKAB STAR MALL</t>
  </si>
  <si>
    <t>ME3</t>
  </si>
  <si>
    <t>09-2785733</t>
  </si>
  <si>
    <t>ROZAH</t>
  </si>
  <si>
    <t>PACIFIC MENTAKAB STAR MALL</t>
  </si>
  <si>
    <t>LORONG BENDAHARA 1,</t>
  </si>
  <si>
    <t>MENTAKAB STAR CITY,28400 MENTAKAB,PAHANG</t>
  </si>
  <si>
    <t>300-S402</t>
  </si>
  <si>
    <t>3011-PACIFIC KTCC MALL</t>
  </si>
  <si>
    <t>03-79603233</t>
  </si>
  <si>
    <t>LOO SOON HOCK</t>
  </si>
  <si>
    <t>LOT 328, JALAN 51A/223</t>
  </si>
  <si>
    <t>SEKSYEN 51A, PETALING JAYA</t>
  </si>
  <si>
    <t>46100 PETALING JAYA</t>
  </si>
  <si>
    <t>G-888 &amp; 1-888, KTCC MALL</t>
  </si>
  <si>
    <t xml:space="preserve">MUARA SELATAN </t>
  </si>
  <si>
    <t>20000 KUALA TERENGGANU,TERENGGANU</t>
  </si>
  <si>
    <t>46100</t>
  </si>
  <si>
    <t>300-S600</t>
  </si>
  <si>
    <t>3004-PACIFIC ALOR STAR MALL</t>
  </si>
  <si>
    <t>MN3</t>
  </si>
  <si>
    <t>KEDAH</t>
  </si>
  <si>
    <t>04-7729233</t>
  </si>
  <si>
    <t>MS CHEAH</t>
  </si>
  <si>
    <t>012-5846736</t>
  </si>
  <si>
    <t>PACIFIC ALOR STAR MALL</t>
  </si>
  <si>
    <t xml:space="preserve">G-888,GRD FLR &amp; 1-888 FIRST FLR,ALOR </t>
  </si>
  <si>
    <t xml:space="preserve">STAR MALL, K. PER.TANDOP BARU,05400 AS </t>
  </si>
  <si>
    <t>300-S601</t>
  </si>
  <si>
    <t>3002-PACIFIC MEGAMALL</t>
  </si>
  <si>
    <t>04-3998998</t>
  </si>
  <si>
    <t>SU LO PINK</t>
  </si>
  <si>
    <t>PACIFIC MEGAMALL</t>
  </si>
  <si>
    <t xml:space="preserve">2828, JALAN BARU, BANDAR PERAI JAYA, </t>
  </si>
  <si>
    <t>13600 SEBERANG PERAI TENGAH,PULAU PINANG</t>
  </si>
  <si>
    <t>300-S602</t>
  </si>
  <si>
    <t>3001-PACIFIC STAR PARADE</t>
  </si>
  <si>
    <t>04-7343668</t>
  </si>
  <si>
    <t>MS CH"NG</t>
  </si>
  <si>
    <t>017-4585595</t>
  </si>
  <si>
    <t>PACIFIC STAR PARADE</t>
  </si>
  <si>
    <t>888, KOMPLEKS STAR PARADE,</t>
  </si>
  <si>
    <t>JLN TELUK WANJAH,05200 ALOR STAR,KEDAH</t>
  </si>
  <si>
    <t>300-S603</t>
  </si>
  <si>
    <t>3008-PACIFIC KOMTAR</t>
  </si>
  <si>
    <t>04-2503399</t>
  </si>
  <si>
    <t>SAIFUL</t>
  </si>
  <si>
    <t>PACIFIC KOMTAR</t>
  </si>
  <si>
    <t xml:space="preserve">NO. 1, CONCOURSE 1.01-4.01 KOMTAR, </t>
  </si>
  <si>
    <t>10000 GEORGETOWN,PULAU PINANG.</t>
  </si>
  <si>
    <t>300-S604</t>
  </si>
  <si>
    <t>3010-PACIFIC TAIPING MALL</t>
  </si>
  <si>
    <t>MN4</t>
  </si>
  <si>
    <t>05-8088833</t>
  </si>
  <si>
    <t>VANEELA</t>
  </si>
  <si>
    <t>014-6010695</t>
  </si>
  <si>
    <t>PACIFIC TAIPING MALL</t>
  </si>
  <si>
    <t>JALAN TUPAI,</t>
  </si>
  <si>
    <t>34000 TAIPING, PERAK.</t>
  </si>
  <si>
    <t>300-S800</t>
  </si>
  <si>
    <t>3006-PACIFIC BATU PAHAT MALL</t>
  </si>
  <si>
    <t>07-4311233</t>
  </si>
  <si>
    <t>MR CHOO</t>
  </si>
  <si>
    <t>011-10850918</t>
  </si>
  <si>
    <t>PACIFIC BATU PAHAT MALL</t>
  </si>
  <si>
    <t>LOT 2566, 1-888, BATU PAHAT MALL,</t>
  </si>
  <si>
    <t>JALAN KLUANG,83000 BATU PAHAT, JOHOR.</t>
  </si>
  <si>
    <t>300-S801</t>
  </si>
  <si>
    <t>3007-PACIFIC KLUANG MALL</t>
  </si>
  <si>
    <t>07-7769928</t>
  </si>
  <si>
    <t>MS SHANTI</t>
  </si>
  <si>
    <t>012-7367532</t>
  </si>
  <si>
    <t>PACIFIC KLUANG MALL</t>
  </si>
  <si>
    <t>G-88 &amp; 1-88, KLUANG MALL,JLN RAMBUTAN,</t>
  </si>
  <si>
    <t>BANDAR KLUANG,86000 KLUANG, JOHOR</t>
  </si>
  <si>
    <t>300-T001</t>
  </si>
  <si>
    <t>LOTUSS STORES (MALAYSIA) SDN. BHD.</t>
  </si>
  <si>
    <t>5502-LOTUSS SELAYANG</t>
  </si>
  <si>
    <t>03-62536688</t>
  </si>
  <si>
    <t>012-2570474 KAVITHA</t>
  </si>
  <si>
    <t>HEAD OFFICE, LEVEL 3,</t>
  </si>
  <si>
    <t>NO. 3, JALAN 7A/62A,</t>
  </si>
  <si>
    <t>BANDAR MENJALARA,</t>
  </si>
  <si>
    <t>52200 KUALA LUMPUR.</t>
  </si>
  <si>
    <t>1081, JALAN IPOH,</t>
  </si>
  <si>
    <t>MUKIM BATU SELAYANG,</t>
  </si>
  <si>
    <t>51200 KUALA LUMPUR.</t>
  </si>
  <si>
    <t>300-T002</t>
  </si>
  <si>
    <t xml:space="preserve">5004-LOTUSS MUTIARA </t>
  </si>
  <si>
    <t>011-37489792</t>
  </si>
  <si>
    <t>SAIFU</t>
  </si>
  <si>
    <t>8, JALAN PJU 7/4,MUTIARA DAMANSARA,</t>
  </si>
  <si>
    <t>47800 PETALING JAYA, SELANGOR.</t>
  </si>
  <si>
    <t>Lorry 16 ton tak boleh masuk</t>
  </si>
  <si>
    <t>300-T003</t>
  </si>
  <si>
    <t>5018-LOTUSS SETIA ALAM</t>
  </si>
  <si>
    <t>03-33453200</t>
  </si>
  <si>
    <t>2, JALAN SETIA PRIMA S U13/S,</t>
  </si>
  <si>
    <t>SEKSYEN U13,40170 SHAH ALAM, SELANGOR.</t>
  </si>
  <si>
    <t>Lorry JQA tak boleh masuk</t>
  </si>
  <si>
    <t>300-T004</t>
  </si>
  <si>
    <t>6108-LOTUSS IOI CITY</t>
  </si>
  <si>
    <t>012-6593346</t>
  </si>
  <si>
    <t>EN WAN</t>
  </si>
  <si>
    <t>AT-LOWER GROUND FLOOR,</t>
  </si>
  <si>
    <t>IOI CITY MALL, IOI RESORT,</t>
  </si>
  <si>
    <t>62502 PUTRAJAYA, KL. Lori 16ton xboleh .</t>
  </si>
  <si>
    <t>300-T005</t>
  </si>
  <si>
    <t>5031-LOTUSS KUALA SELANGOR</t>
  </si>
  <si>
    <t>03-32896144</t>
  </si>
  <si>
    <t>012-3392453 JOHANARI</t>
  </si>
  <si>
    <t>2, JALAN MEDAN NIAGA 1, MEDAN NIAGA</t>
  </si>
  <si>
    <t>45000 KUALA SELANGOR, SELANGOR</t>
  </si>
  <si>
    <t>PLS REFER MR JOHANARI 012-3392453</t>
  </si>
  <si>
    <t>300-T006</t>
  </si>
  <si>
    <t>5003-LOTUSS KLANG</t>
  </si>
  <si>
    <t>03-33231100</t>
  </si>
  <si>
    <t>3, JALAN BATU NILAM 6/KS6</t>
  </si>
  <si>
    <t>BANDAR BUKIT TINGGI,</t>
  </si>
  <si>
    <t>41200 KLANG, SELANGOR.</t>
  </si>
  <si>
    <t>300-T007</t>
  </si>
  <si>
    <t>5011-LOTUSS AMPANG</t>
  </si>
  <si>
    <t>03-92859412</t>
  </si>
  <si>
    <t>PT8880, JALAN PANDAN PRIMA,</t>
  </si>
  <si>
    <t>DATARAN PANDAN PRIMA,</t>
  </si>
  <si>
    <t>300-T008</t>
  </si>
  <si>
    <t>5001-LOTUSS PUCHONG</t>
  </si>
  <si>
    <t>03-80762166</t>
  </si>
  <si>
    <t>VOLNT</t>
  </si>
  <si>
    <t>014-6336903</t>
  </si>
  <si>
    <t>148-149, PUSAT BANDAR PUCHONG,</t>
  </si>
  <si>
    <t>JALAN BANDAR 3, OFF JALAN PUCHONG,</t>
  </si>
  <si>
    <t>300-T009</t>
  </si>
  <si>
    <t xml:space="preserve">5005-LOTUSS SHAH ALAM </t>
  </si>
  <si>
    <t>3, JALAN AEROBIK 13/43,</t>
  </si>
  <si>
    <t>SEKSYEN 13,</t>
  </si>
  <si>
    <t>300-T010</t>
  </si>
  <si>
    <t>6202-LOTUSS THE MINES</t>
  </si>
  <si>
    <t>L1-31/32/33/42 (P) THE MINES</t>
  </si>
  <si>
    <t>JALAN PULANG, MINES RESORT CITY</t>
  </si>
  <si>
    <t>43300 SERI KEMBANGAN, SELANGOR</t>
  </si>
  <si>
    <t>300-T011</t>
  </si>
  <si>
    <t>5507-LOTUSS CHERAS</t>
  </si>
  <si>
    <t>03-91316942</t>
  </si>
  <si>
    <t>HAIDI</t>
  </si>
  <si>
    <t>018-3547456</t>
  </si>
  <si>
    <t>2, JALAN MIDAH 2,</t>
  </si>
  <si>
    <t>TAMAN MIDAH, CHERAS,</t>
  </si>
  <si>
    <t>56000 KUALA LUMPUR.</t>
  </si>
  <si>
    <t>300-T012</t>
  </si>
  <si>
    <t>5012-LOTUSS KAJANG</t>
  </si>
  <si>
    <t>03-87341369</t>
  </si>
  <si>
    <t>SYAKIRAH</t>
  </si>
  <si>
    <t>018-2270406</t>
  </si>
  <si>
    <t xml:space="preserve">LOT PT 37820 &amp; 11196, </t>
  </si>
  <si>
    <t>MUKIM KAJANG,SAUJANA IMPIAN KAJANG,</t>
  </si>
  <si>
    <t>43000 KAJANG, SELANGOR.</t>
  </si>
  <si>
    <t>300-T013</t>
  </si>
  <si>
    <t>5022-LOTUSS SEMENYIH</t>
  </si>
  <si>
    <t>03-87273800</t>
  </si>
  <si>
    <t>WAN</t>
  </si>
  <si>
    <t>012-3611388</t>
  </si>
  <si>
    <t>1, JALAN TPS 1/1,</t>
  </si>
  <si>
    <t>TAMAN PELANGI SEMENYIH,</t>
  </si>
  <si>
    <t>43500 SEMENYIH ,SELANGOR.</t>
  </si>
  <si>
    <t>300-T014</t>
  </si>
  <si>
    <t>5034-LOTUSS RAWANG</t>
  </si>
  <si>
    <t>03-77266298</t>
  </si>
  <si>
    <t>JAYA</t>
  </si>
  <si>
    <t>010-2184308</t>
  </si>
  <si>
    <t>1, JALAN RAWANG,</t>
  </si>
  <si>
    <t>48000 RAWANG,</t>
  </si>
  <si>
    <t>300-T015</t>
  </si>
  <si>
    <t>5027-LOTUSS KEPONG</t>
  </si>
  <si>
    <t>300-T016</t>
  </si>
  <si>
    <t>6201-LOTUSS WANGSA WALK</t>
  </si>
  <si>
    <t xml:space="preserve">UNIT NO G-41, GROUND FLOOR WANGSA WALK </t>
  </si>
  <si>
    <t xml:space="preserve">MALL WANGSA AVENUE,NO.9, JALAN WANGSA </t>
  </si>
  <si>
    <t>PERDANA 1,BDR WANGSA MAJU, 53300 KL</t>
  </si>
  <si>
    <t>300-T017</t>
  </si>
  <si>
    <t>6103-LOTUSS BUKIT BERUNTUNG</t>
  </si>
  <si>
    <t>03-62876000</t>
  </si>
  <si>
    <t>1, JALAN ORKID 1,</t>
  </si>
  <si>
    <t>BANDAR SERENDAH, SEKSYEN 20,</t>
  </si>
  <si>
    <t>48300 BKT SENTOSA, SELANGOR.</t>
  </si>
  <si>
    <t>300-T018</t>
  </si>
  <si>
    <t>5046-LOTUSS PARADIGM</t>
  </si>
  <si>
    <t>017-3691354</t>
  </si>
  <si>
    <t>MAZWIN</t>
  </si>
  <si>
    <t>LOT LG01, THE PARADIGM MALL</t>
  </si>
  <si>
    <t>1, JALAN SS7/26A, KELANA JAYA,</t>
  </si>
  <si>
    <t>47301 PETALING JAYA, SELANGOR.</t>
  </si>
  <si>
    <t>300-T019</t>
  </si>
  <si>
    <t>5047-LOTUSS BANDAR BUKIT PUCHONG</t>
  </si>
  <si>
    <t>012-2260936</t>
  </si>
  <si>
    <t>M DAZIL</t>
  </si>
  <si>
    <t>1, JALAN BP 7/1,</t>
  </si>
  <si>
    <t>BANDAR BUKIT PUCHONG,</t>
  </si>
  <si>
    <t>47120 PUCHONG, SELANGOR.</t>
  </si>
  <si>
    <t>300-T020</t>
  </si>
  <si>
    <t>5048-LOTUSS ARA DAMANSARA</t>
  </si>
  <si>
    <t>016-3957376</t>
  </si>
  <si>
    <t>1, JALAN PJU 1A/3A,</t>
  </si>
  <si>
    <t>ARA DAMANSARA PJU 1A,</t>
  </si>
  <si>
    <t>300-T021</t>
  </si>
  <si>
    <t>6105-LOTUSS PUNCAK ALAM</t>
  </si>
  <si>
    <t>1, JALAN NIAGA BESTARI 9,</t>
  </si>
  <si>
    <t>PUNCAK BESTARI,</t>
  </si>
  <si>
    <t>42300 BANDAR PUNCAK ALAM, SELANGOR.</t>
  </si>
  <si>
    <t>300-T022</t>
  </si>
  <si>
    <t>5049-LOTUSS JENJAROM</t>
  </si>
  <si>
    <t>03-62876001</t>
  </si>
  <si>
    <t>1, JALAN 1/1</t>
  </si>
  <si>
    <t>TAMAN SERI JAROMAS</t>
  </si>
  <si>
    <t xml:space="preserve">42600 SELANGOR </t>
  </si>
  <si>
    <t>52200</t>
  </si>
  <si>
    <t>300-T023</t>
  </si>
  <si>
    <t>6110-LOTUSS BDR PUTERI BANGI</t>
  </si>
  <si>
    <t>010-2518711</t>
  </si>
  <si>
    <t>SARITHA</t>
  </si>
  <si>
    <t>2, LAMAN PUTERI 2</t>
  </si>
  <si>
    <t>BANDAR PUTERI BANGI</t>
  </si>
  <si>
    <t>43000 KAJANG,SELANGOR</t>
  </si>
  <si>
    <t>300-T400</t>
  </si>
  <si>
    <t>5014-LOTUSS KOTA BAHRU</t>
  </si>
  <si>
    <t>016-9226598</t>
  </si>
  <si>
    <t>MS KOH</t>
  </si>
  <si>
    <t>LOT 1828, SEKSYEN 17,</t>
  </si>
  <si>
    <t>BANDAR KOTA BHARU,JAJAHAN KOTA BHARU,</t>
  </si>
  <si>
    <t>15050 KOTA BHARU, KELANTAN.</t>
  </si>
  <si>
    <t>300-T600</t>
  </si>
  <si>
    <t>5016-LOTUSS TAIPING</t>
  </si>
  <si>
    <t>05-8068489/05-8080800</t>
  </si>
  <si>
    <t>FIFI</t>
  </si>
  <si>
    <t>012-5985655</t>
  </si>
  <si>
    <t>LOT 38, JALAN ISTANA,</t>
  </si>
  <si>
    <t>LARUT, 34000 TAIPING,</t>
  </si>
  <si>
    <t>PERAK.</t>
  </si>
  <si>
    <t>300-T601</t>
  </si>
  <si>
    <t>5009-LOTUSS IPOH GARDEN</t>
  </si>
  <si>
    <t>05-5463352</t>
  </si>
  <si>
    <t>KEONG</t>
  </si>
  <si>
    <t>012-5011708</t>
  </si>
  <si>
    <t>2, JALAN JAMBU,</t>
  </si>
  <si>
    <t>TAMAN TEH TEIK SENG,</t>
  </si>
  <si>
    <t>31400 IPOH, PERAK.</t>
  </si>
  <si>
    <t>300-T602</t>
  </si>
  <si>
    <t>5021-LOTUSS KAMPAR</t>
  </si>
  <si>
    <t>05-4666252</t>
  </si>
  <si>
    <t>012-4095138 SAFRI</t>
  </si>
  <si>
    <t>JALAN PERDANA,</t>
  </si>
  <si>
    <t>TAMAN KAMPAR PERDANA,</t>
  </si>
  <si>
    <t>31900 KAMPAR, PERAK.</t>
  </si>
  <si>
    <t>300-T603</t>
  </si>
  <si>
    <t>5023-LOTUSS IPOH STATION 18</t>
  </si>
  <si>
    <t>016-5076959</t>
  </si>
  <si>
    <t>SUNDE</t>
  </si>
  <si>
    <t>1, MEDAN STESEN 19/9,</t>
  </si>
  <si>
    <t>STATION 18,</t>
  </si>
  <si>
    <t>31650 PENGKALAN, PERAK.</t>
  </si>
  <si>
    <t>300-T604</t>
  </si>
  <si>
    <t>5504-LOTUSS IPOH BERCHAM</t>
  </si>
  <si>
    <t>05-5499200</t>
  </si>
  <si>
    <t>HALIMI</t>
  </si>
  <si>
    <t>012-9019438</t>
  </si>
  <si>
    <t xml:space="preserve">2, LALUAN TASEK TIMUR 6, </t>
  </si>
  <si>
    <t xml:space="preserve">TAMAN TASEK, INDRA OFF, </t>
  </si>
  <si>
    <t>JLN KAMPUNG BERCHAM,34100 IPOH, PERAK.</t>
  </si>
  <si>
    <t>300-T605</t>
  </si>
  <si>
    <t>5505-LOTUSS SEBERANG JAYA</t>
  </si>
  <si>
    <t>04-3990208</t>
  </si>
  <si>
    <t>NO. 2762, PERSIARAN SEMBILANG,</t>
  </si>
  <si>
    <t>SEBERANG JAYA,</t>
  </si>
  <si>
    <t>13700 SEBERANG PRAI TENGAH,PULAU PINANG</t>
  </si>
  <si>
    <t>300-T606</t>
  </si>
  <si>
    <t>5007-LOTUSS PENANG EGATE</t>
  </si>
  <si>
    <t>017-5108410</t>
  </si>
  <si>
    <t>EN AZIM</t>
  </si>
  <si>
    <t>NO. 1, LEBUH TENGKU KUDIN 1,</t>
  </si>
  <si>
    <t>11700 BANDAR JELUTONG,</t>
  </si>
  <si>
    <t>PULAU PINANG.</t>
  </si>
  <si>
    <t>300-T607</t>
  </si>
  <si>
    <t>5508-LOTUSS PENANG SUNGAI DUA</t>
  </si>
  <si>
    <t>04-6591330</t>
  </si>
  <si>
    <t>SHAFIQ</t>
  </si>
  <si>
    <t>012-5241524</t>
  </si>
  <si>
    <t>657, JALAN SUNGAI DUA,</t>
  </si>
  <si>
    <t>11700 SUNGAI DUA,</t>
  </si>
  <si>
    <t>300-T608</t>
  </si>
  <si>
    <t>5010-LOTUSS SG  PETANI</t>
  </si>
  <si>
    <t>MN6</t>
  </si>
  <si>
    <t>300, JALAN LAGENDA 1,</t>
  </si>
  <si>
    <t>LAGENDA HEIGHTS,</t>
  </si>
  <si>
    <t>08000 SUNGAI PETANI,KEDAH</t>
  </si>
  <si>
    <t>300-T609</t>
  </si>
  <si>
    <t>5020-LOTUSS MERGONG</t>
  </si>
  <si>
    <t>NO. 1, LEBUHRAYA SULTANAH BAHIYAH,</t>
  </si>
  <si>
    <t>05150 ALOR SETAR,</t>
  </si>
  <si>
    <t>KEDAH.</t>
  </si>
  <si>
    <t>300-T610</t>
  </si>
  <si>
    <t>5029-LOTUSS SG PETANI SELATAN</t>
  </si>
  <si>
    <t>04-4256836</t>
  </si>
  <si>
    <t>LOT 368,</t>
  </si>
  <si>
    <t>JALAN BAKAR ARANG,</t>
  </si>
  <si>
    <t>08000 SG PETANI,KEDAH.</t>
  </si>
  <si>
    <t>300-T611</t>
  </si>
  <si>
    <t>5039-LOTUSS BUKIT MERTAJAM</t>
  </si>
  <si>
    <t>012-2764613</t>
  </si>
  <si>
    <t>SUGU</t>
  </si>
  <si>
    <t>2323, JALAN ROZHAN,</t>
  </si>
  <si>
    <t>PUSAT PERNIAGAAN SERI IMPIAN,</t>
  </si>
  <si>
    <t>14000 BUKIT MERTAJAM,PENANG</t>
  </si>
  <si>
    <t>300-T612</t>
  </si>
  <si>
    <t>5042-LOTUSS MANJUNG</t>
  </si>
  <si>
    <t>NO. 103, JALAN LUMUT,</t>
  </si>
  <si>
    <t>32000 SITIAWAN,</t>
  </si>
  <si>
    <t>300-T613</t>
  </si>
  <si>
    <t>5030-LOTUSS KULIM</t>
  </si>
  <si>
    <t>NO. 386, JALAN LEMBAH IMPINAN 9,</t>
  </si>
  <si>
    <t>LEMBAH IMPIAN 111,</t>
  </si>
  <si>
    <t>09000 KULIM, KEDAH</t>
  </si>
  <si>
    <t>300-T614</t>
  </si>
  <si>
    <t>5040-LOTUSS TANJUNG PENANG</t>
  </si>
  <si>
    <t>013-4122133</t>
  </si>
  <si>
    <t>ZAID</t>
  </si>
  <si>
    <t>NO. 1, JALAN SERI TANJUNG PINANG,</t>
  </si>
  <si>
    <t>TANJUNG TOKONG,</t>
  </si>
  <si>
    <t>10470 TANJUNG TOKONG,PULAU PINANG.</t>
  </si>
  <si>
    <t>300-T615</t>
  </si>
  <si>
    <t>5036-LOTUSS STARGATE</t>
  </si>
  <si>
    <t>04-7713626</t>
  </si>
  <si>
    <t>NO. 1, SUSURAN STARGATE,</t>
  </si>
  <si>
    <t>LEBUHRAYA SULTANAH BAHIYAH,</t>
  </si>
  <si>
    <t>05400 ALOR SETAR, KEDAH.</t>
  </si>
  <si>
    <t>300-T616</t>
  </si>
  <si>
    <t>6104-LOTUSS SERI ISKANDAR</t>
  </si>
  <si>
    <t>NO. 1, JALAN SUSUR UTAMA,</t>
  </si>
  <si>
    <t>SERI ISKANDAR,32610 SERI ISKANDAR,PERAK.</t>
  </si>
  <si>
    <t>SEND BEFORE 1.00PM.</t>
  </si>
  <si>
    <t>300-T617</t>
  </si>
  <si>
    <t>6106-LOTUSS JITRA</t>
  </si>
  <si>
    <t>04-9172689</t>
  </si>
  <si>
    <t>MR.TAN KIM JING</t>
  </si>
  <si>
    <t>PT 1068, KOMPLEKS PERNIAGAAN AMAN,</t>
  </si>
  <si>
    <t>06600 JITRA,</t>
  </si>
  <si>
    <t>300-T618</t>
  </si>
  <si>
    <t>6109-LOTUSS BERTAM PERDANA</t>
  </si>
  <si>
    <t>019-5237398</t>
  </si>
  <si>
    <t>2258, PERSIARAN DAGANGAN 1,PUSAT BANDAR</t>
  </si>
  <si>
    <t xml:space="preserve">BERTAM PERDANA KEPALA BATAS, </t>
  </si>
  <si>
    <t>SEBERANG PERAI UTARA,13200 PULAU PINANG</t>
  </si>
  <si>
    <t>300-T619</t>
  </si>
  <si>
    <t>6113-LOTUSS BAGAN AJAM</t>
  </si>
  <si>
    <t>AMIRTO</t>
  </si>
  <si>
    <t>PMT 7528, JALAN BAGAN AJAM</t>
  </si>
  <si>
    <t>13000 BUTTERWORTH</t>
  </si>
  <si>
    <t>PULAU PINANG</t>
  </si>
  <si>
    <t>300-T620</t>
  </si>
  <si>
    <t>6114-LOTUSS TELUK INTAN</t>
  </si>
  <si>
    <t>PT 5017, RAPID MALL SERI INTAN</t>
  </si>
  <si>
    <t>JALAN CHANGKAT JONG</t>
  </si>
  <si>
    <t>36000 TELUK INTAN,PERAK</t>
  </si>
  <si>
    <t>300-T621</t>
  </si>
  <si>
    <t>6203-LOTUSS PULAI HARTAMAS</t>
  </si>
  <si>
    <t>JALAN PULAI HARTAMAS 3</t>
  </si>
  <si>
    <t>MEDAN PULAI HARTAMAS</t>
  </si>
  <si>
    <t>31300 IPOH, PERAK</t>
  </si>
  <si>
    <t>300-T622</t>
  </si>
  <si>
    <t>6115-LOTUSS BANDAR PUTERI JAYA</t>
  </si>
  <si>
    <t>JALAN KUALA KETIL,</t>
  </si>
  <si>
    <t>BANDAR PUTERI JAYA,</t>
  </si>
  <si>
    <t>08000 SUNGAI PETANI,</t>
  </si>
  <si>
    <t>KEDAH DARUL AMAN</t>
  </si>
  <si>
    <t>300-T623</t>
  </si>
  <si>
    <t>6204-LOTUSS AMAN CENTRAL</t>
  </si>
  <si>
    <t>LOT LG-01, NO.1, AMAN CENTRAL</t>
  </si>
  <si>
    <t>LEBUHRAYA DARUL AMAN</t>
  </si>
  <si>
    <t>05100 ALOR SETAR,KEDAH DARUL AMAN</t>
  </si>
  <si>
    <t>LORRY 16TON TAK BOLEH MASUK</t>
  </si>
  <si>
    <t>300-T800</t>
  </si>
  <si>
    <t>5503-LOTUSS PLENTONG</t>
  </si>
  <si>
    <t>07-3539888</t>
  </si>
  <si>
    <t>017-7261446 RELA</t>
  </si>
  <si>
    <t>LOT 34, JALAN MASAI JAYA,</t>
  </si>
  <si>
    <t>BATU 10,</t>
  </si>
  <si>
    <t>81750 PLENTONG, JOHOR BAHRU.</t>
  </si>
  <si>
    <t>300-T801</t>
  </si>
  <si>
    <t>5017-LOTUSS SERI ALAM</t>
  </si>
  <si>
    <t>07-3886310</t>
  </si>
  <si>
    <t>017-7184632 IDA</t>
  </si>
  <si>
    <t>PTD 111515, JALAN RINTING,</t>
  </si>
  <si>
    <t>81750 MASAI,</t>
  </si>
  <si>
    <t>300-T802</t>
  </si>
  <si>
    <t>5019-LOTUSS DESA TEBRAU</t>
  </si>
  <si>
    <t>07-3540770</t>
  </si>
  <si>
    <t>012-7958414 NAN</t>
  </si>
  <si>
    <t>NO. 1, PERSIARAN DESA TEBRAU,</t>
  </si>
  <si>
    <t>TAMAN DESA TEBRAU,</t>
  </si>
  <si>
    <t>81100 JOHOR BAHRU,JOHOR.</t>
  </si>
  <si>
    <t>300-T803</t>
  </si>
  <si>
    <t>5026-LOTUSS KULAI</t>
  </si>
  <si>
    <t>MS7</t>
  </si>
  <si>
    <t>07-6636293</t>
  </si>
  <si>
    <t>017-7124833 SUZANA</t>
  </si>
  <si>
    <t xml:space="preserve">NO. 52, TAMAN DESAMAS, </t>
  </si>
  <si>
    <t>BATU 22 1/2,</t>
  </si>
  <si>
    <t>JALAN KULAI-AIR ITAM,81000 KULAI, JOHOR</t>
  </si>
  <si>
    <t>300-T804</t>
  </si>
  <si>
    <t>5509-LOTUSS SEREMBAN 2</t>
  </si>
  <si>
    <t>06-7611801</t>
  </si>
  <si>
    <t>NO. 1, JALAN HURUAN 2</t>
  </si>
  <si>
    <t>73000 SEREMBAN,</t>
  </si>
  <si>
    <t>300-T805</t>
  </si>
  <si>
    <t xml:space="preserve">5002-LOTUSS MELAKA </t>
  </si>
  <si>
    <t>MS4</t>
  </si>
  <si>
    <t>MELAKA</t>
  </si>
  <si>
    <t>06-2882000</t>
  </si>
  <si>
    <t>NO. 1, JALAN TUN ABDUL RAZAK,</t>
  </si>
  <si>
    <t>75400 PERINGGIT,</t>
  </si>
  <si>
    <t>300-T806</t>
  </si>
  <si>
    <t>5037-LOTUSS BUKIT INDAH</t>
  </si>
  <si>
    <t>NO. 1, JALAN INDAH 15,</t>
  </si>
  <si>
    <t>BUKIT INDAH,</t>
  </si>
  <si>
    <t>81200 JOHOR BAHRU, JOHOR.</t>
  </si>
  <si>
    <t>300-T807</t>
  </si>
  <si>
    <t>5033-LOTUSS MELAKA CHENG</t>
  </si>
  <si>
    <t>NO. 1, JALAN INANG 3,</t>
  </si>
  <si>
    <t>TAMAN PAYA RUMPAI UTAMA,</t>
  </si>
  <si>
    <t>75460 MELAKA.</t>
  </si>
  <si>
    <t>300-T808</t>
  </si>
  <si>
    <t>5043-LOTUSS NILAI</t>
  </si>
  <si>
    <t>NO. 1, JALAN BBN 1/3,</t>
  </si>
  <si>
    <t xml:space="preserve">PUTRA NILAI, </t>
  </si>
  <si>
    <t>71800 NILAI,NEGERI SEMBILAN.</t>
  </si>
  <si>
    <t>300-T809</t>
  </si>
  <si>
    <t>6102-LOTUSS KSL CITY</t>
  </si>
  <si>
    <t xml:space="preserve"> HEAD OFFICE, LEVEL 3,</t>
  </si>
  <si>
    <t>LG-26, KSL CITY,NO.33, JLN SELADANG,</t>
  </si>
  <si>
    <t xml:space="preserve">TMN CENTURY, 80250 JOHOR BAHRU, JOHOR. </t>
  </si>
  <si>
    <t xml:space="preserve">LORRY 16TON TAK BOLEH MASUK  </t>
  </si>
  <si>
    <t>300-T810</t>
  </si>
  <si>
    <t>5510-LOTUSS SEREMBAN JAYA</t>
  </si>
  <si>
    <t>NO. 12264, JALAN SEREMBAN JAYA,</t>
  </si>
  <si>
    <t>TAMAN SEREMBAN JAYA,</t>
  </si>
  <si>
    <t>70400 SEREMBAN,NEGERI SEMBILAN.</t>
  </si>
  <si>
    <t>300-T811</t>
  </si>
  <si>
    <t xml:space="preserve">5050-LOTUSS MUTIARA RINI </t>
  </si>
  <si>
    <t>NO. 1, JALAN PERSIARAN JAYA 1,</t>
  </si>
  <si>
    <t>TAMAN MUTIARA RINI,</t>
  </si>
  <si>
    <t>81300 SKUDAI, JOHOR BAHRU.</t>
  </si>
  <si>
    <t>300-T812</t>
  </si>
  <si>
    <t>6107-LOTUSS BAHAU</t>
  </si>
  <si>
    <t>PT4109 SEBAHAGIAN LOT 12676 GERAN 215917</t>
  </si>
  <si>
    <t xml:space="preserve">LOT LAME LOT 177,GM 75418 MUKIM ROMPIN </t>
  </si>
  <si>
    <t>DAERAH JEMPOL, 75100 BAHAU, N.S</t>
  </si>
  <si>
    <t>300-T813</t>
  </si>
  <si>
    <t>5054-LOTUSS LUKUT</t>
  </si>
  <si>
    <t>35, JALAN PRIMA 1</t>
  </si>
  <si>
    <t>LUKUT PRIMA</t>
  </si>
  <si>
    <t>71010 PORT DICKSON,NEGERI SEMBILAN</t>
  </si>
  <si>
    <t>300-T814</t>
  </si>
  <si>
    <t>6111-LOTUSS PARIT RAJA</t>
  </si>
  <si>
    <t>012-7597603</t>
  </si>
  <si>
    <t>EDDI SHAHRIB</t>
  </si>
  <si>
    <t>JALAN KLUANG</t>
  </si>
  <si>
    <t>KAMPUNG PARIT RAJA JELUTONG</t>
  </si>
  <si>
    <t>86400 PARIT RAJA,BATU PAHAT, JOHOR</t>
  </si>
  <si>
    <t>300-T815</t>
  </si>
  <si>
    <t>5055-LOTUSS ECO TROPICS</t>
  </si>
  <si>
    <t>017-2353571</t>
  </si>
  <si>
    <t>PTD 117754, JALAN EKO PERNIAGAAN 7</t>
  </si>
  <si>
    <t>TAMAN KOTA MASAI</t>
  </si>
  <si>
    <t>81700 PASIR GUDANG ,JOHOR BAHRU</t>
  </si>
  <si>
    <t>300-T816</t>
  </si>
  <si>
    <t>6112-LOTUSS SETIA TROPIKA</t>
  </si>
  <si>
    <t>NO.18, JALAN SETIA TROPIKA 1/21</t>
  </si>
  <si>
    <t xml:space="preserve">TAMAN SETIA TROPIKA </t>
  </si>
  <si>
    <t>81200 JOHOR BAHRU,JOHOR</t>
  </si>
  <si>
    <t>301-0002</t>
  </si>
  <si>
    <t>YST CASH &amp; CARRY</t>
  </si>
  <si>
    <t>(BATANG KALI)</t>
  </si>
  <si>
    <t>019-2314863</t>
  </si>
  <si>
    <t>MR CHONG</t>
  </si>
  <si>
    <t>5,7&amp;9, JALAN MAHAGONI 7/3</t>
  </si>
  <si>
    <t>SEK 4, BANDAR UTAMA</t>
  </si>
  <si>
    <t>44300 BATANG KALI, SELANGOR</t>
  </si>
  <si>
    <t>301-0004</t>
  </si>
  <si>
    <t>PASARAYA SOON HUAT SDN. BHD.</t>
  </si>
  <si>
    <t>(RAWANG)</t>
  </si>
  <si>
    <t>03-60916059</t>
  </si>
  <si>
    <t>MS LANCY</t>
  </si>
  <si>
    <t>017-6273613</t>
  </si>
  <si>
    <t>18-21, BATU 18,</t>
  </si>
  <si>
    <t>48000 RAWANG, SELANGOR.</t>
  </si>
  <si>
    <t xml:space="preserve">MR TEH ENG GUAN </t>
  </si>
  <si>
    <t>SATURDAY NO GOODS RECEIVED</t>
  </si>
  <si>
    <t>301-0005</t>
  </si>
  <si>
    <t>SOON CHEONG MARINE PRODUCTS SDN. BHD.</t>
  </si>
  <si>
    <t>03-62766479</t>
  </si>
  <si>
    <t>MS AUGUST</t>
  </si>
  <si>
    <t>010-2590382</t>
  </si>
  <si>
    <t>11-15, JALAN TEMBAGA SD5/2E</t>
  </si>
  <si>
    <t>BANDAR SRI DAMANSARA</t>
  </si>
  <si>
    <t>52200 KUALA LUMPUR</t>
  </si>
  <si>
    <t>1, JALAN DATARAN VILLA PUTRA 1</t>
  </si>
  <si>
    <t>TAMAN VILLA PUTRA</t>
  </si>
  <si>
    <t>47000 SUNGAI BULOH,SELANGOR.</t>
  </si>
  <si>
    <t>301-0013</t>
  </si>
  <si>
    <t>URBAN RETAIL SDN. BHD.</t>
  </si>
  <si>
    <t>(SEC U13, S.ALAM)</t>
  </si>
  <si>
    <t>03-33456058</t>
  </si>
  <si>
    <t>HANDAN</t>
  </si>
  <si>
    <t>011-15114266</t>
  </si>
  <si>
    <t>LOT LG.SM,SETIA CITY MALL</t>
  </si>
  <si>
    <t>7 PERSIARAN SETIA DAGANG BDR SETIA</t>
  </si>
  <si>
    <t>ALAM,SEC U13,40170 SHAH ALAM, SEL</t>
  </si>
  <si>
    <t>MON-SAT - RECEIVING : 9.30 AM - 5.00 PM</t>
  </si>
  <si>
    <t>1.00 PM - 2.00 PM ( LUNCH BREAK)</t>
  </si>
  <si>
    <t>301-0014</t>
  </si>
  <si>
    <t>SOGO (K.L.) DEPARTMENT STORE SDN. BHD.</t>
  </si>
  <si>
    <t>30 Days</t>
  </si>
  <si>
    <t>03-26982111</t>
  </si>
  <si>
    <t>MS CHIN</t>
  </si>
  <si>
    <t>016-4754489</t>
  </si>
  <si>
    <t>KOMPLEKS PERNAS SOGO</t>
  </si>
  <si>
    <t>190, JALAN TUANKU ABDUL RAHMAN,</t>
  </si>
  <si>
    <t>50100 KUALA LUMPUR.</t>
  </si>
  <si>
    <t>LORRY 7 TON TAK BOLEH MASUK</t>
  </si>
  <si>
    <t>301-0015</t>
  </si>
  <si>
    <t>(D'SARA)</t>
  </si>
  <si>
    <t>MS ELIEN</t>
  </si>
  <si>
    <t>012-3515290</t>
  </si>
  <si>
    <t>11-15, JALAN TEMBAGA SD 5/2E</t>
  </si>
  <si>
    <t>301-0016</t>
  </si>
  <si>
    <t>MEGAH SUPERMARKET DEPARTMENT STORE SDN. BHD.</t>
  </si>
  <si>
    <t>(BANTING)</t>
  </si>
  <si>
    <t>03-31870430</t>
  </si>
  <si>
    <t>MS NG</t>
  </si>
  <si>
    <t>016-3103898</t>
  </si>
  <si>
    <t>LOT 931, JALAN SUASA,</t>
  </si>
  <si>
    <t>42700 BANTING, SELANGOR.</t>
  </si>
  <si>
    <t>LORRY 16 TONNES TAK BOLEH MASUK</t>
  </si>
  <si>
    <t>301-0017</t>
  </si>
  <si>
    <t>PASARAYA SOON HUAT SDN.  BHD.</t>
  </si>
  <si>
    <t>NO 17-26, JALAN BERSATU 8,</t>
  </si>
  <si>
    <t>TAMAN BERSATU,</t>
  </si>
  <si>
    <t>301-0018</t>
  </si>
  <si>
    <t>PASARAYA T.S. MEGA (CHERAS) SDN. BHD.</t>
  </si>
  <si>
    <t>45 Days</t>
  </si>
  <si>
    <t>03-91712187</t>
  </si>
  <si>
    <t>EMILYN</t>
  </si>
  <si>
    <t>4, 6, 8 &amp; 10, JALAN 5/89A</t>
  </si>
  <si>
    <t>OFF JALAN SEKILAU, 3 1/2 MILES</t>
  </si>
  <si>
    <t>CHERAS, 56000 KUALA LUMPUR</t>
  </si>
  <si>
    <t>56000</t>
  </si>
  <si>
    <t>301-0019</t>
  </si>
  <si>
    <t>SHUANG-LIM CASH &amp; CARRY SDN. BHD.</t>
  </si>
  <si>
    <t>(KL)</t>
  </si>
  <si>
    <t>03-41316532</t>
  </si>
  <si>
    <t>016-3112403</t>
  </si>
  <si>
    <t>LOT 2079-1</t>
  </si>
  <si>
    <t>JALAN GENTING KLANG, SETAPAK</t>
  </si>
  <si>
    <t>NO RECEIVING ON SATURDAY.</t>
  </si>
  <si>
    <t>301-0020</t>
  </si>
  <si>
    <t>AJ BEST HOLDINGS SDN. BHD.</t>
  </si>
  <si>
    <t>03-26022211</t>
  </si>
  <si>
    <t>ABDUL JABBAR</t>
  </si>
  <si>
    <t>NO.483, JALAN TUANKU ABDUL RAHMAN</t>
  </si>
  <si>
    <t>50100 KUALA LUMPUR</t>
  </si>
  <si>
    <t>LORI 7 TON TAK BOLEH MASUK</t>
  </si>
  <si>
    <t>50100</t>
  </si>
  <si>
    <t>301-0021</t>
  </si>
  <si>
    <t>PASARAYA YU VIN SDN. BHD.</t>
  </si>
  <si>
    <t>(BATU CAVE)</t>
  </si>
  <si>
    <t>012-2248111</t>
  </si>
  <si>
    <t>TAZAN</t>
  </si>
  <si>
    <t>010-8129333</t>
  </si>
  <si>
    <t>NO 6-10, JALAN SAMUDRA UTAMA 1</t>
  </si>
  <si>
    <t>TAMAN SAMUDRA BATU CAVES</t>
  </si>
  <si>
    <t>68100 SELANGOR</t>
  </si>
  <si>
    <t>301-0022</t>
  </si>
  <si>
    <t>(KLANG)</t>
  </si>
  <si>
    <t>012-3280040</t>
  </si>
  <si>
    <t>IY FUN</t>
  </si>
  <si>
    <t>LOT 96519, JALAN SELAT SELATAN 6/KS05</t>
  </si>
  <si>
    <t>TAMAN PERINDUSTRIAN SOBENA JAYA</t>
  </si>
  <si>
    <t>PANDAMARAN, 42000 PELABUHAN KLANG</t>
  </si>
  <si>
    <t>301-0023</t>
  </si>
  <si>
    <t>PASAR RAYA P.P. MAJU JAYA SDN. BHD.</t>
  </si>
  <si>
    <t>(PUCHONG)</t>
  </si>
  <si>
    <t>03-80615110</t>
  </si>
  <si>
    <t>ERPER</t>
  </si>
  <si>
    <t>24,26,28,30&amp;32,JALAN PERDANA 2/1</t>
  </si>
  <si>
    <t>BATU 12 3/4, TMN PUCHONG PERDANA</t>
  </si>
  <si>
    <t>47100 PUCHONG, SELANGOR</t>
  </si>
  <si>
    <t>SEND BEFORE 4:00 PM.</t>
  </si>
  <si>
    <t>NO DELVIERY ON SATURDAY</t>
  </si>
  <si>
    <t>301-0024</t>
  </si>
  <si>
    <t>URBAN MARKETPLACE SENTUL</t>
  </si>
  <si>
    <t>LIM SUK CHONG</t>
  </si>
  <si>
    <t>LOT LG SM, SETIA CITY MALL</t>
  </si>
  <si>
    <t xml:space="preserve">7, PERSIARAN SETIA DAGANG BANDAR </t>
  </si>
  <si>
    <t>SETIA ALAM, SEC U13</t>
  </si>
  <si>
    <t>40170 SHAH ALAM, SELANGOR</t>
  </si>
  <si>
    <t xml:space="preserve">LOT AG-3, SENTUL POINT </t>
  </si>
  <si>
    <t>8, JALAN SENTUL PERDANA</t>
  </si>
  <si>
    <t>51000 KUALA LUMPUR</t>
  </si>
  <si>
    <t>40170</t>
  </si>
  <si>
    <t>301-0026</t>
  </si>
  <si>
    <t>FAMILIES MARKETZ SDN. BHD.</t>
  </si>
  <si>
    <t>C.B.D.</t>
  </si>
  <si>
    <t>012-3778695</t>
  </si>
  <si>
    <t>NG WEE JOE</t>
  </si>
  <si>
    <t>012-2885435</t>
  </si>
  <si>
    <t>LOT 1, JALAN KILANG</t>
  </si>
  <si>
    <t>SECTION 51/206</t>
  </si>
  <si>
    <t>46050 PETALING JAYA</t>
  </si>
  <si>
    <t>.</t>
  </si>
  <si>
    <t>46050</t>
  </si>
  <si>
    <t>301-0027</t>
  </si>
  <si>
    <t>URBAN MARKETPLACE (SERI PETALING)</t>
  </si>
  <si>
    <t>LG-01, PINNACLE SRI PETALING MALL</t>
  </si>
  <si>
    <t>NO.1, JALAN RADIN ANUM 1</t>
  </si>
  <si>
    <t>BANDAR BARU SRI PETALING</t>
  </si>
  <si>
    <t>57000 KUALA LUMPUR</t>
  </si>
  <si>
    <t>GOODS DELIVERY MON - FRI ONLY.</t>
  </si>
  <si>
    <t>57000</t>
  </si>
  <si>
    <t>301-0028</t>
  </si>
  <si>
    <t>COCO MART (M) SDN. BHD.</t>
  </si>
  <si>
    <t>(KEPONG)</t>
  </si>
  <si>
    <t>03-62779970</t>
  </si>
  <si>
    <t>GRACE</t>
  </si>
  <si>
    <t>018-7696250</t>
  </si>
  <si>
    <t>NO 1, JALAN WANGSA PERMAI</t>
  </si>
  <si>
    <t>GRD FLOOR, BANGUNAN ONE WANGSA</t>
  </si>
  <si>
    <t>TAMAN WANGSA PERMAI,</t>
  </si>
  <si>
    <t>52200 KEPONG, KL</t>
  </si>
  <si>
    <t>301-0030</t>
  </si>
  <si>
    <t>(TAMAN SRI SINAR)</t>
  </si>
  <si>
    <t>03-62639730</t>
  </si>
  <si>
    <t>CARMEN FOONG</t>
  </si>
  <si>
    <t>NO.12, 14 &amp; A6, JALAN 16/38D</t>
  </si>
  <si>
    <t>TAMAN SRI SINAR</t>
  </si>
  <si>
    <t>51200 KUALA LUMPUR</t>
  </si>
  <si>
    <t>51200</t>
  </si>
  <si>
    <t>301-0032</t>
  </si>
  <si>
    <t>SEGI CASH &amp; CARRY SDN. BHD.</t>
  </si>
  <si>
    <t>MC0</t>
  </si>
  <si>
    <t>21 Days</t>
  </si>
  <si>
    <t>03-31229668</t>
  </si>
  <si>
    <t>CHIA AH KEONG</t>
  </si>
  <si>
    <t>UNIT 711,712 &amp; 713, BLOCK A</t>
  </si>
  <si>
    <t>KELANA BUSINESS CENTRE</t>
  </si>
  <si>
    <t>97, JALAN SS7/2, KELANA JAYA</t>
  </si>
  <si>
    <t>47301 PETALING JAYA, SELANGOR</t>
  </si>
  <si>
    <t>SEGI CASH &amp; CARRY WAREHOUSE</t>
  </si>
  <si>
    <t>LOT 2241,JLN RAJAWALI BATU,KAMPUNG BARU</t>
  </si>
  <si>
    <t>TELOK PANGLIMA GARANG,42500 K.LANGAT.</t>
  </si>
  <si>
    <t>47301</t>
  </si>
  <si>
    <t>301-0300</t>
  </si>
  <si>
    <t>O.D</t>
  </si>
  <si>
    <t>C.O.D.</t>
  </si>
  <si>
    <t>301-0401</t>
  </si>
  <si>
    <t>WS EAST COAST (M) SDN. BHD.</t>
  </si>
  <si>
    <t>012-921 3043</t>
  </si>
  <si>
    <t>MICHEAL FONSEKA</t>
  </si>
  <si>
    <t>LOT 5186(PT4257), JALAN 10, KAWASAN</t>
  </si>
  <si>
    <t>PERINDUSTRIAN PANGKALAN CHEPA II(FTZ),</t>
  </si>
  <si>
    <t>MUKIM PANCHOR, SEKSYEN 44, DAERAH</t>
  </si>
  <si>
    <t>KEMUMIN, 16100 KOTA BHARU, KELANTAN</t>
  </si>
  <si>
    <t>16100</t>
  </si>
  <si>
    <t>301-0402</t>
  </si>
  <si>
    <t>KS-WALK IN MART SDN. BHD.</t>
  </si>
  <si>
    <t>(TERMERLOH)</t>
  </si>
  <si>
    <t>09-2966318</t>
  </si>
  <si>
    <t>017-9718950</t>
  </si>
  <si>
    <t>NO.1-27, JALAN SUDIRMAN 6,</t>
  </si>
  <si>
    <t xml:space="preserve">28000 TEMERLOH, </t>
  </si>
  <si>
    <t>PAHANG DARUL MAKMUR</t>
  </si>
  <si>
    <t>301-0403</t>
  </si>
  <si>
    <t>PASARAYA BS MUADZAM SDN BHD</t>
  </si>
  <si>
    <t>ME1</t>
  </si>
  <si>
    <t>012-7103668</t>
  </si>
  <si>
    <t>JASON CHIN KIAN KEONG</t>
  </si>
  <si>
    <t>217,218,219 &amp; 220</t>
  </si>
  <si>
    <t>JALAN MEDAN MEWAH</t>
  </si>
  <si>
    <t>26700 MUADZAM SHAH</t>
  </si>
  <si>
    <t>26700</t>
  </si>
  <si>
    <t>301-0405</t>
  </si>
  <si>
    <t>SYARIKAT ENG HONG SDN. BHD.</t>
  </si>
  <si>
    <t>09-5133302</t>
  </si>
  <si>
    <t>CHOW WAI SING</t>
  </si>
  <si>
    <t>C-582, JALAN DATUK LIM HOE LEK</t>
  </si>
  <si>
    <t>25200 KUANTAN</t>
  </si>
  <si>
    <t>25200</t>
  </si>
  <si>
    <t>301-0407</t>
  </si>
  <si>
    <t>BEE GAR TRADING SDN. BHD.</t>
  </si>
  <si>
    <t>019-9546268</t>
  </si>
  <si>
    <t>LEE WEI ANN</t>
  </si>
  <si>
    <t>28-29, JALAN HILIR PASAR</t>
  </si>
  <si>
    <t>17500 TANAH MERAH</t>
  </si>
  <si>
    <t>KELANTAN</t>
  </si>
  <si>
    <t>RECEIVED GOODS ON TUE ONLY.</t>
  </si>
  <si>
    <t>17500</t>
  </si>
  <si>
    <t>301-0408</t>
  </si>
  <si>
    <t>POK ENG TIN ENTERPRISE SDN. BHD.</t>
  </si>
  <si>
    <t>(DUNGUN)</t>
  </si>
  <si>
    <t>09-8423180/88</t>
  </si>
  <si>
    <t>CHUAN</t>
  </si>
  <si>
    <t>017-9154215</t>
  </si>
  <si>
    <t>LOT 9984&amp;9985</t>
  </si>
  <si>
    <t>PUSAT PERNIAGAAN SURA GATE</t>
  </si>
  <si>
    <t>23000 DUNGUN TERENGGANU</t>
  </si>
  <si>
    <t>301-0416</t>
  </si>
  <si>
    <t>(YAHYA AHMAD)</t>
  </si>
  <si>
    <t>017-915 4215</t>
  </si>
  <si>
    <t>018-266 4256</t>
  </si>
  <si>
    <t>LOT 71296 &amp; LOT 71297</t>
  </si>
  <si>
    <t>BANGUNAN POK ENG TIN</t>
  </si>
  <si>
    <t>JALAN YAHYA AHMAD</t>
  </si>
  <si>
    <t>23000 DUNGUN, TERENGGANU</t>
  </si>
  <si>
    <t>23000</t>
  </si>
  <si>
    <t>301-0418</t>
  </si>
  <si>
    <t>U ALL MART (PASIR MAS) SDN. BHD.</t>
  </si>
  <si>
    <t>09-7900657</t>
  </si>
  <si>
    <t>SAIFUL BAHRI</t>
  </si>
  <si>
    <t>LOT 660 (LOT BARU 1265)</t>
  </si>
  <si>
    <t>JALAN SETOR JKR</t>
  </si>
  <si>
    <t>17000 PASIR MAS</t>
  </si>
  <si>
    <t>17000</t>
  </si>
  <si>
    <t>301-0419</t>
  </si>
  <si>
    <t>COLA AGENCY &amp; TRADING SDN. BHD.</t>
  </si>
  <si>
    <t>(KEMAMAN)</t>
  </si>
  <si>
    <t>09-8585420</t>
  </si>
  <si>
    <t>MS LOO</t>
  </si>
  <si>
    <t>K111-K117, JALAN ABDUL RAHMAN</t>
  </si>
  <si>
    <t>24000 KEMAMAN</t>
  </si>
  <si>
    <t>TERENGGANU</t>
  </si>
  <si>
    <t>NO RECEIVING ON FRIDAY.</t>
  </si>
  <si>
    <t>301-0421</t>
  </si>
  <si>
    <t>PASARAYA BS PEKAN SDN. BHD.</t>
  </si>
  <si>
    <t>(PERAMU)</t>
  </si>
  <si>
    <t>09-4252007</t>
  </si>
  <si>
    <t>LIM BEE BEE</t>
  </si>
  <si>
    <t>NO.11-15</t>
  </si>
  <si>
    <t>JALAN SERI DAGANGAN PERAMU 1</t>
  </si>
  <si>
    <t>SERI DAGANGAN PERAMU</t>
  </si>
  <si>
    <t>26600 PEKAN, PAHANG</t>
  </si>
  <si>
    <t>26600</t>
  </si>
  <si>
    <t>301-0422</t>
  </si>
  <si>
    <t>U-ALL MART SDN. BHD.</t>
  </si>
  <si>
    <t>(JENGKA)</t>
  </si>
  <si>
    <t>09-4677095/96</t>
  </si>
  <si>
    <t>012-2246973</t>
  </si>
  <si>
    <t>LOT 22584, JALAN INTAN, NADI KOTA</t>
  </si>
  <si>
    <t>BANDAR JENGKA</t>
  </si>
  <si>
    <t>26400 PAHANG</t>
  </si>
  <si>
    <t>26400</t>
  </si>
  <si>
    <t>301-0423</t>
  </si>
  <si>
    <t>PASARAYA SRI TAHAN (KARAK) SDN. BHD.</t>
  </si>
  <si>
    <t>09-231 3436</t>
  </si>
  <si>
    <t>LEONG</t>
  </si>
  <si>
    <t>016-2109557</t>
  </si>
  <si>
    <t>P20 A-C, TAMAN KARAK INDAH,</t>
  </si>
  <si>
    <t>28600 KARAK, PAHANG D.M</t>
  </si>
  <si>
    <t>09-231 1322</t>
  </si>
  <si>
    <t>301-0424</t>
  </si>
  <si>
    <t xml:space="preserve">LAMBANG KASTURI SDN. BHD. </t>
  </si>
  <si>
    <t>09-8455988</t>
  </si>
  <si>
    <t>MR LEW</t>
  </si>
  <si>
    <t>010-9170669</t>
  </si>
  <si>
    <t>25-28, BLOK C,</t>
  </si>
  <si>
    <t xml:space="preserve">KOMPLEKS PERNIAGAAN SURA GATE, </t>
  </si>
  <si>
    <t>JALAN BESAR SURA GATE,</t>
  </si>
  <si>
    <t>301-0427</t>
  </si>
  <si>
    <t>LAMBANG KASTURI SDN. BHD.</t>
  </si>
  <si>
    <t>(K.T)</t>
  </si>
  <si>
    <t>012-9282997</t>
  </si>
  <si>
    <t>GAN WEI HONG</t>
  </si>
  <si>
    <t>PT3599 - PT3608</t>
  </si>
  <si>
    <t>JALAN ALAM MUTIARA 2/1, TOK MOLOR</t>
  </si>
  <si>
    <t>21100 KUALA TERENGGANU</t>
  </si>
  <si>
    <t>PT3599-PT3608,JLN ALAM MUTIARA 2/1</t>
  </si>
  <si>
    <t xml:space="preserve">TOK MOLOR,21100 KUALA TERENGGANU, </t>
  </si>
  <si>
    <t>TERENGGANU. 012-9282997</t>
  </si>
  <si>
    <t>21100</t>
  </si>
  <si>
    <t>301-0429</t>
  </si>
  <si>
    <t xml:space="preserve">HOME-U (MALAYSIA) SDN. BHD. </t>
  </si>
  <si>
    <t>(KOTA BAHRU)</t>
  </si>
  <si>
    <t>09-7744243</t>
  </si>
  <si>
    <t>MR LIM</t>
  </si>
  <si>
    <t>019-9587305</t>
  </si>
  <si>
    <t>S/36, LOT 1745</t>
  </si>
  <si>
    <t>CABANG TIGA, PENGKALAN CHEPA</t>
  </si>
  <si>
    <t>16100 KOTA BAHRU, KELANTAN</t>
  </si>
  <si>
    <t>301-0430</t>
  </si>
  <si>
    <t>U ALL MART (TANAH MERAH) SDN. BHD.</t>
  </si>
  <si>
    <t>09-9700081</t>
  </si>
  <si>
    <t>MOHD ZAIFULHISHAM</t>
  </si>
  <si>
    <t>LOT 6114-6117, JALAN CHEMPAKA</t>
  </si>
  <si>
    <t>TAMAN KOTA HARMONI</t>
  </si>
  <si>
    <t>301-0435</t>
  </si>
  <si>
    <t>PASARAYA DM SDN. BHD.</t>
  </si>
  <si>
    <t>(KUALA BERANG)</t>
  </si>
  <si>
    <t>09-6825583</t>
  </si>
  <si>
    <t>MS PAH</t>
  </si>
  <si>
    <t>LOT 2325, KG SUNGAI BAJAR</t>
  </si>
  <si>
    <t>MUKIM KUALA BERANG</t>
  </si>
  <si>
    <t>21700 HULU TERENGGANU</t>
  </si>
  <si>
    <t>21700</t>
  </si>
  <si>
    <t>301-0438</t>
  </si>
  <si>
    <t>PASARAYA KS CHU SDN. BHD.</t>
  </si>
  <si>
    <t>09-9550128</t>
  </si>
  <si>
    <t>MR WEE</t>
  </si>
  <si>
    <t>013-9547229</t>
  </si>
  <si>
    <t>PT 4954-58</t>
  </si>
  <si>
    <t>TMN KOTA HARMONI</t>
  </si>
  <si>
    <t>JLN CHEMPAKA MERAH</t>
  </si>
  <si>
    <t>17500 TANAH MERAH, KELANTAN</t>
  </si>
  <si>
    <t>NO DELIVERY ON SATURDAY &amp; SUNDAY</t>
  </si>
  <si>
    <t>301-0445</t>
  </si>
  <si>
    <t>WLS ENTERPRISE SDN.BHD.</t>
  </si>
  <si>
    <t>09-788 3458</t>
  </si>
  <si>
    <t>LEE SOON KIAT</t>
  </si>
  <si>
    <t>PT 4665,TAMAN PUSPA JAYA B</t>
  </si>
  <si>
    <t>16450  KOK LANAS</t>
  </si>
  <si>
    <t xml:space="preserve">Waktu Penghantaran : </t>
  </si>
  <si>
    <t>pagi 9.30 - 12.30, petang 1.30-5.30</t>
  </si>
  <si>
    <t>16450</t>
  </si>
  <si>
    <t>301-0600</t>
  </si>
  <si>
    <t>TEOW SOON HUAT DUTY FREE SDN. BHD.</t>
  </si>
  <si>
    <t>(LANGKAWI)</t>
  </si>
  <si>
    <t>04-9667528/5017</t>
  </si>
  <si>
    <t>UNCLE TAN</t>
  </si>
  <si>
    <t>019-4771287</t>
  </si>
  <si>
    <t>14-4, POKOK ASAM,</t>
  </si>
  <si>
    <t>07000 PULAU LANGKAWI,</t>
  </si>
  <si>
    <t>KEDAH DARUL AMAN, MALAYSIA.</t>
  </si>
  <si>
    <t>04-9667528</t>
  </si>
  <si>
    <t>301-0603</t>
  </si>
  <si>
    <t>YAWATA (N.T) SUPERMARKET SDN. BHD.</t>
  </si>
  <si>
    <t>(SEBERANG PRAI)</t>
  </si>
  <si>
    <t>04-5939067</t>
  </si>
  <si>
    <t>MR HENG</t>
  </si>
  <si>
    <t>1 A-J, JALAN NURI,</t>
  </si>
  <si>
    <t>TAMAN SENTOSA,14300 NIBONG TEBAL,</t>
  </si>
  <si>
    <t>SEBERANG PERAI(S), PULAU PINANG.</t>
  </si>
  <si>
    <t>301-0607</t>
  </si>
  <si>
    <t>GAMA SUPERMARKET &amp; DEPTMENTAL STORE SDN. BHD.</t>
  </si>
  <si>
    <t>(PULAU PINANG)</t>
  </si>
  <si>
    <t>04-2262 111</t>
  </si>
  <si>
    <t>BALA</t>
  </si>
  <si>
    <t xml:space="preserve">WISMA GAMA, NO 1, </t>
  </si>
  <si>
    <t>JALAN DATO KRAMAT,</t>
  </si>
  <si>
    <t>10150 PULAU PINANG.</t>
  </si>
  <si>
    <t>301-0608</t>
  </si>
  <si>
    <t>BHK DUTY FREE SDN. BHD.</t>
  </si>
  <si>
    <t>017-5057643</t>
  </si>
  <si>
    <t>MR BAO</t>
  </si>
  <si>
    <t>LOT 220-222</t>
  </si>
  <si>
    <t>PEKAN PADANG MATSIRAT</t>
  </si>
  <si>
    <t>JALAN PADANG MATSIRAT</t>
  </si>
  <si>
    <t>07000 LANGKAWI, KEDAH</t>
  </si>
  <si>
    <t>07000</t>
  </si>
  <si>
    <t>301-0612</t>
  </si>
  <si>
    <t xml:space="preserve">DFZ DUTY FREE (LKW) SDN. BHD. </t>
  </si>
  <si>
    <t>04-9555300</t>
  </si>
  <si>
    <t>MOON</t>
  </si>
  <si>
    <t>012-5636404</t>
  </si>
  <si>
    <t>LOT 970,971&amp; 973,</t>
  </si>
  <si>
    <t>PANTAI CENANG, MUKIM KEDAWANG,</t>
  </si>
  <si>
    <t>07100 PULAU LANGKAWI, KEDAH.</t>
  </si>
  <si>
    <t>301-0620</t>
  </si>
  <si>
    <t>TAMAN SULTAN BADLISHAH SUPERSTORE SDN. BHD.</t>
  </si>
  <si>
    <t>019-4740920</t>
  </si>
  <si>
    <t>YEOH THIAM KEE</t>
  </si>
  <si>
    <t>103A&amp;B, KAWASAN PERUSAHAAN MERGONG</t>
  </si>
  <si>
    <t>JALAN PERAK 5</t>
  </si>
  <si>
    <t>SEBERANG JALAN PUTRA</t>
  </si>
  <si>
    <t>05150 ALOR SETAR, KEDAH</t>
  </si>
  <si>
    <t>Sat - Thur (rest time 12:30-2:30pm)</t>
  </si>
  <si>
    <t>Sun closed</t>
  </si>
  <si>
    <t>05150</t>
  </si>
  <si>
    <t>301-0621</t>
  </si>
  <si>
    <t>TSB MINISTORE SDN. BHD.(73634-W)-MINISTORE SIMPANG EMPAT</t>
  </si>
  <si>
    <t>04-7643991</t>
  </si>
  <si>
    <t>2,3&amp;4, TAMAN SIMPANG JAYA</t>
  </si>
  <si>
    <t>SIMPANG EMPAT</t>
  </si>
  <si>
    <t>06650 ALOR SETAR， KEDAH</t>
  </si>
  <si>
    <t>301-0622</t>
  </si>
  <si>
    <t>TSB SUPERSTORE SDN. BHD.(46760-K)-SUPERSTORE JALAN PEGAWAI</t>
  </si>
  <si>
    <t>04-7729952</t>
  </si>
  <si>
    <t xml:space="preserve">1492-1500, TAMAN SULTAN BADLISHAH </t>
  </si>
  <si>
    <t>JALAN PEGAWAI</t>
  </si>
  <si>
    <t>05050 ALOR SETAR,KEDAH</t>
  </si>
  <si>
    <t>301-0623</t>
  </si>
  <si>
    <t>TSB MINISTORE SDN. BHD.(73634-W)-MINISTORE DATUK KUMBAR</t>
  </si>
  <si>
    <t>04-7316535</t>
  </si>
  <si>
    <t>218-220, JALAN DATUK KUMBAR</t>
  </si>
  <si>
    <t>00300 ALOR SETAR,KEDAH</t>
  </si>
  <si>
    <t>301-0624</t>
  </si>
  <si>
    <t>TSB MINISTORE SDN. BHD.(73634-W)-MINISTORE MERGONG</t>
  </si>
  <si>
    <t>04-7316889</t>
  </si>
  <si>
    <t>K182 &amp; K183, GROUND FLOOR</t>
  </si>
  <si>
    <t>LEBUHRAYA MERGONG</t>
  </si>
  <si>
    <t>PERUSAHAAN AWAM MERGONG</t>
  </si>
  <si>
    <t>301-0625</t>
  </si>
  <si>
    <t>TSB MINISTORE SDN. BHD.(73634-W)-MINISTORE JALAN PUTRA</t>
  </si>
  <si>
    <t>04-7307540</t>
  </si>
  <si>
    <t>94X, SEBERANG JALAN PUTRA,</t>
  </si>
  <si>
    <t>05150 ALOR SETAR,KEDAH</t>
  </si>
  <si>
    <t>301-0626</t>
  </si>
  <si>
    <t>PASARAYA KB SDN BHD (289878-P)</t>
  </si>
  <si>
    <t>04-7339094</t>
  </si>
  <si>
    <t>NO.166-122, JALAN MANGGIS</t>
  </si>
  <si>
    <t>TANJUNG BENDAHARA</t>
  </si>
  <si>
    <t>05300 ALOR SETAR, KEDAH</t>
  </si>
  <si>
    <t>301-0627</t>
  </si>
  <si>
    <t>TSB SUPERSTORE (PUMPONG) SDN BHD (139148-U)</t>
  </si>
  <si>
    <t>04-7358766</t>
  </si>
  <si>
    <t>2485, PEKAN PUMPONG</t>
  </si>
  <si>
    <t>MUKIM PUMPONG</t>
  </si>
  <si>
    <t>05250 KOTA SETAR, KEDAH</t>
  </si>
  <si>
    <t>301-0803</t>
  </si>
  <si>
    <t>PASAR HOSEY SDN. BHD.</t>
  </si>
  <si>
    <t>07-5999060</t>
  </si>
  <si>
    <t>CHIA WEE SHYANG</t>
  </si>
  <si>
    <t>3060, JALAN MERBAU 10</t>
  </si>
  <si>
    <t>BANDAR PUTRA</t>
  </si>
  <si>
    <t>81000 KULAI</t>
  </si>
  <si>
    <t>REST TIME : 1.00PM-2.00PM</t>
  </si>
  <si>
    <t>MON-FRI GOODS RECEVIED UNTIL 5.00PM</t>
  </si>
  <si>
    <t>NO DELIVERY ON SATURDAY.</t>
  </si>
  <si>
    <t>81000</t>
  </si>
  <si>
    <t>301-0804</t>
  </si>
  <si>
    <t>CINSANO TRADING (M) SDN. BHD.</t>
  </si>
  <si>
    <t>(MELAKA)</t>
  </si>
  <si>
    <t>06-3377377</t>
  </si>
  <si>
    <t>MS WONG</t>
  </si>
  <si>
    <t>20-1, JALAN KOTA LAKSAMANA 2/15</t>
  </si>
  <si>
    <t>TAMAN KOTA LAKSAMANA</t>
  </si>
  <si>
    <t>SEKSYEN 2</t>
  </si>
  <si>
    <t>75200 MELAKA</t>
  </si>
  <si>
    <t>PIONEERPAC  SDN BHD</t>
  </si>
  <si>
    <t>NO.15,JLN SUNGAI SAMA GAGAH 18E/KS 5,</t>
  </si>
  <si>
    <t xml:space="preserve">TMN TELOK GADONG INDAH,42000 PELABUHAN </t>
  </si>
  <si>
    <t>KLANG,SELANGOR.</t>
  </si>
  <si>
    <t>75200</t>
  </si>
  <si>
    <t>301-0805</t>
  </si>
  <si>
    <t>EDARAN S.A.AL-HABSHEE SDN. BHD.</t>
  </si>
  <si>
    <t>@WARDA MART</t>
  </si>
  <si>
    <t>07-2321226</t>
  </si>
  <si>
    <t>SH.SAIWA ABDULLAH</t>
  </si>
  <si>
    <t>018-7714487</t>
  </si>
  <si>
    <t>NO.32-40, JALAN PADI EMAS 4/1</t>
  </si>
  <si>
    <t>BANDAR BARU UDA</t>
  </si>
  <si>
    <t>TAMPOI</t>
  </si>
  <si>
    <t>81200 JOHOR BAHRU, JOHOR</t>
  </si>
  <si>
    <t>81200</t>
  </si>
  <si>
    <t>301-0806</t>
  </si>
  <si>
    <t>PASARAYA SW GUAN SENG SDN. BHD.</t>
  </si>
  <si>
    <t>(AIR HITAM)</t>
  </si>
  <si>
    <t>07-7581146</t>
  </si>
  <si>
    <t>MS LILY</t>
  </si>
  <si>
    <t>017-7870197</t>
  </si>
  <si>
    <t>7 &amp; 7-1 ,8  LORONG 9, JALAN ORKID</t>
  </si>
  <si>
    <t>86100 AIR HITAM</t>
  </si>
  <si>
    <t>301-0807</t>
  </si>
  <si>
    <t>SELASIH EKSLUSIF SDN. BHD.</t>
  </si>
  <si>
    <t>(JB)</t>
  </si>
  <si>
    <t>07-2212888</t>
  </si>
  <si>
    <t>MR LEE MIN FEI</t>
  </si>
  <si>
    <t>THE ZON JOHOR BAHRU,</t>
  </si>
  <si>
    <t>88, JALAN IBRAHIM SULTAN,</t>
  </si>
  <si>
    <t>STULANG LAUT,</t>
  </si>
  <si>
    <t>80300 JOHOR BAHRU.</t>
  </si>
  <si>
    <t>WAKTU PERURUSAN</t>
  </si>
  <si>
    <t>AHAD - RABU  :8.00AM-5.00PM</t>
  </si>
  <si>
    <t>KHAMIS  8.00 AM - 3.30 PM</t>
  </si>
  <si>
    <t>301-0809</t>
  </si>
  <si>
    <t>ASTAKA SHOPPING CENTRE (MUAR) SDN. BHD.</t>
  </si>
  <si>
    <t>06-9511366/68</t>
  </si>
  <si>
    <t>MR CHUA</t>
  </si>
  <si>
    <t>012-6851850</t>
  </si>
  <si>
    <t>TINGKAT ATAS, PASAR AWAM,</t>
  </si>
  <si>
    <t>BANDAR MAHARANI,</t>
  </si>
  <si>
    <t>JALAN SALLEH, 84000 MUAR,JOHOR</t>
  </si>
  <si>
    <t>NO RECEIVED ORDER AFTER 29TH</t>
  </si>
  <si>
    <t>K65,JLN TANJONG AGAS,KWS. INDUSTRI</t>
  </si>
  <si>
    <t>TANJUNG AGAS, 84000 MUAR,JOHOR.</t>
  </si>
  <si>
    <t>301-0810</t>
  </si>
  <si>
    <t>FRESH N CONVENIENT RETAIL (TANGKAK) SDN BHD</t>
  </si>
  <si>
    <t>14-19, JALAN HOSPITAL</t>
  </si>
  <si>
    <t>PUSAT PERNIAGAAN PADANG LALANG</t>
  </si>
  <si>
    <t>84900 TANGKAK</t>
  </si>
  <si>
    <t>84900</t>
  </si>
  <si>
    <t>301-0812</t>
  </si>
  <si>
    <t>PASARAYA HOE SOON</t>
  </si>
  <si>
    <t>018-3876234</t>
  </si>
  <si>
    <t>LEE HUI LING</t>
  </si>
  <si>
    <t>NO.18, JALAN RUGAYAH</t>
  </si>
  <si>
    <t>83000 BATU PAHAT</t>
  </si>
  <si>
    <t>83000</t>
  </si>
  <si>
    <t>301-0814</t>
  </si>
  <si>
    <t>QIMART SDN. BHD.</t>
  </si>
  <si>
    <t>012-7695188</t>
  </si>
  <si>
    <t>11,12,13,14, JALAN BENUT UTAMA 1/1</t>
  </si>
  <si>
    <t>TAMAN BENUT UTAMA</t>
  </si>
  <si>
    <t xml:space="preserve">82200 BENUT </t>
  </si>
  <si>
    <t>PONTIAN, JOHOR</t>
  </si>
  <si>
    <t>82200</t>
  </si>
  <si>
    <t>301-0816</t>
  </si>
  <si>
    <t>(PONTIAN)</t>
  </si>
  <si>
    <t>012-7545963</t>
  </si>
  <si>
    <t>TAN SHI PING</t>
  </si>
  <si>
    <t>NO.11, 12, 13 &amp; 14</t>
  </si>
  <si>
    <t>JALAN BENUT UTAMA 1/1</t>
  </si>
  <si>
    <t>82200 BENUT, PONTIAN, JOHOR</t>
  </si>
  <si>
    <t>NO.53, 54 &amp; 55, JALAN MUTIARA 4</t>
  </si>
  <si>
    <t>PUSAT PERNIAGAAN BENUT,82200 BENUT,</t>
  </si>
  <si>
    <t>PONTIAN,JOHOR.NO DELIVERY ON SATURDAY.</t>
  </si>
  <si>
    <t>301-0823</t>
  </si>
  <si>
    <t>JASIN SHOPPING CENTRE SDN BHD</t>
  </si>
  <si>
    <t>06-5291305</t>
  </si>
  <si>
    <t>MR LOH PAK YONG</t>
  </si>
  <si>
    <t>2982, PUSAT BANDAR BARU,</t>
  </si>
  <si>
    <t>77000 JASIN, MELAKA.</t>
  </si>
  <si>
    <t>PLS DELIVER BEFORE 5PM</t>
  </si>
  <si>
    <t>301-0833</t>
  </si>
  <si>
    <t>FRESCO SUPERMARKET SDN. BHD.</t>
  </si>
  <si>
    <t>017-6141415</t>
  </si>
  <si>
    <t>YOO BEE BEE</t>
  </si>
  <si>
    <t>06-9513885</t>
  </si>
  <si>
    <t>NO.23-2, 23-3, 23-4, 23-5, 23-6</t>
  </si>
  <si>
    <t>JALAN ARAB</t>
  </si>
  <si>
    <t xml:space="preserve">84000 MUAR </t>
  </si>
  <si>
    <t>LORRY 3 TON BOLEH MASUK</t>
  </si>
  <si>
    <t xml:space="preserve">NO DELIVEY AFTER 20TH </t>
  </si>
  <si>
    <t>84000</t>
  </si>
  <si>
    <t>301-0834</t>
  </si>
  <si>
    <t>WELLWARD SHOPPING CENTRE (PARIT RAJA) SDN. BHD.</t>
  </si>
  <si>
    <t>07-4542146</t>
  </si>
  <si>
    <t>MR AH ZAI</t>
  </si>
  <si>
    <t>012-7220114</t>
  </si>
  <si>
    <t>NO 6&amp;7, JALAN RAJA SATU,</t>
  </si>
  <si>
    <t>TAMAN SRI RAJA</t>
  </si>
  <si>
    <t>86400 PARIT RAJA,</t>
  </si>
  <si>
    <t>BATU PAHAT, JOHOR.</t>
  </si>
  <si>
    <t>301-0837</t>
  </si>
  <si>
    <t>PASARAYA WELLWARD SDN. BHD.</t>
  </si>
  <si>
    <t>(PARIT RAJA)</t>
  </si>
  <si>
    <t>07-4545663</t>
  </si>
  <si>
    <t>MR AH PING</t>
  </si>
  <si>
    <t>017-5560027</t>
  </si>
  <si>
    <t>WISMA WELLWARD</t>
  </si>
  <si>
    <t>LOT 8547, JALAN BESAR,</t>
  </si>
  <si>
    <t>86400 PARIT RAJA, JOHOR.</t>
  </si>
  <si>
    <t>MASA TERIMA BARANG:</t>
  </si>
  <si>
    <t>PAGI 10.00AM - 12.30PM</t>
  </si>
  <si>
    <t>PETANG 2.00PM - 4.30PM</t>
  </si>
  <si>
    <t>301-0C01</t>
  </si>
  <si>
    <t>CHECKERS HYPERMARKET SDN. BHD.</t>
  </si>
  <si>
    <t>(SEK 15)</t>
  </si>
  <si>
    <t>14 Days</t>
  </si>
  <si>
    <t>03-55112255</t>
  </si>
  <si>
    <t>AGUS</t>
  </si>
  <si>
    <t>012-2580915</t>
  </si>
  <si>
    <t>LOT 7, PERSIARAN SELANGOR, SEK 15</t>
  </si>
  <si>
    <t>40000 SHAH ALAM, SELANGOR</t>
  </si>
  <si>
    <t>301-0C02</t>
  </si>
  <si>
    <t>(SENTOSA 8)</t>
  </si>
  <si>
    <t>03-77818333</t>
  </si>
  <si>
    <t>MR ALAN</t>
  </si>
  <si>
    <t>012-2273756</t>
  </si>
  <si>
    <t>LOT 2942 &amp; 2945,JLN SERI SENTOSA 8,</t>
  </si>
  <si>
    <t>SERI SENTOSA, OFF JLN KLANG LAMA,</t>
  </si>
  <si>
    <t>58000 KUALA LUMPUR.</t>
  </si>
  <si>
    <t xml:space="preserve">BHIN 014 330 3957 </t>
  </si>
  <si>
    <t>301-0C04</t>
  </si>
  <si>
    <t>(CHERAS UTAMA)</t>
  </si>
  <si>
    <t>LOT PT 38285, JALAN CU 12</t>
  </si>
  <si>
    <t>TAMAN CHERAS UTAMA</t>
  </si>
  <si>
    <t>43200 CHERAS</t>
  </si>
  <si>
    <t>KUALA LUMPUR</t>
  </si>
  <si>
    <t>43200</t>
  </si>
  <si>
    <t>301-0D60</t>
  </si>
  <si>
    <t xml:space="preserve">C-MART SDN. BHD. </t>
  </si>
  <si>
    <t>C-C073 (ABC)</t>
  </si>
  <si>
    <t>111, KOMPLEKS PERNIAGAAN AMPANG</t>
  </si>
  <si>
    <t>LEBUHRAYA SULTANAH BAHIYAH</t>
  </si>
  <si>
    <t>AMPANG BUSINESS CENTRE</t>
  </si>
  <si>
    <t>05050 ALOR SETAR, KEDAH</t>
  </si>
  <si>
    <t>05050</t>
  </si>
  <si>
    <t>301-0D61</t>
  </si>
  <si>
    <t>C-MART (CHANGLUN) SDN. BHD.</t>
  </si>
  <si>
    <t>C-C001</t>
  </si>
  <si>
    <t>04-9175876</t>
  </si>
  <si>
    <t>MR TAN</t>
  </si>
  <si>
    <t>012-5712429</t>
  </si>
  <si>
    <t>NO.1, PEKAN CHANGLOON,</t>
  </si>
  <si>
    <t>06010 CHANGLOON,</t>
  </si>
  <si>
    <t>KEDAH DARULAMAN</t>
  </si>
  <si>
    <t>301-0D62</t>
  </si>
  <si>
    <t>C-MART (PJ) SDN. BHD.</t>
  </si>
  <si>
    <t>C-C005 (PEKAN JITRA 2)</t>
  </si>
  <si>
    <t>017-4221357</t>
  </si>
  <si>
    <t>UNCLE HOCK</t>
  </si>
  <si>
    <t>LOT 182, JALAN PJ6</t>
  </si>
  <si>
    <t>PEKAN JITRA 2</t>
  </si>
  <si>
    <t>06000 JITRA, KEDAH</t>
  </si>
  <si>
    <t>301-0D63</t>
  </si>
  <si>
    <t>C-MART 3 SDN. BHD.</t>
  </si>
  <si>
    <t>C-C002 (ARAU, PERLIS)</t>
  </si>
  <si>
    <t>PERLIS</t>
  </si>
  <si>
    <t>012-4700727</t>
  </si>
  <si>
    <t>LOT 3968, KOMPLEKS ARAU</t>
  </si>
  <si>
    <t>02600 ARAU</t>
  </si>
  <si>
    <t>301-0D64</t>
  </si>
  <si>
    <t xml:space="preserve">C-MART 4 SDN. BHD. </t>
  </si>
  <si>
    <t>C-C007 (JITRA, KEDAH)</t>
  </si>
  <si>
    <t>012-5126956</t>
  </si>
  <si>
    <t>MR LAW</t>
  </si>
  <si>
    <t>21, JALAN INDUSTRI DARULAMAN 1</t>
  </si>
  <si>
    <t>KWS PERUSAHAAN BANDAR DARULAMAN</t>
  </si>
  <si>
    <t>301-0D65</t>
  </si>
  <si>
    <t>C-MART 5 SDN. BHD.</t>
  </si>
  <si>
    <t>C-C013 (SG PETANI)</t>
  </si>
  <si>
    <t>012-4746079</t>
  </si>
  <si>
    <t>MS KHOR</t>
  </si>
  <si>
    <t xml:space="preserve">NO 1, JALAN JATI 1, </t>
  </si>
  <si>
    <t>KOMPLES AMANJAYA,</t>
  </si>
  <si>
    <t>08000 SUNGAI PETANI, KEDAH</t>
  </si>
  <si>
    <t>PT 23532 H.S.(D) 115271</t>
  </si>
  <si>
    <t>BANDAR AMANJAYA,DAERAH KUALA MUDA</t>
  </si>
  <si>
    <t>301-0D66</t>
  </si>
  <si>
    <t xml:space="preserve">C-MART 6 SDN. BHD. </t>
  </si>
  <si>
    <t>C-C011 (ALOR STAR)</t>
  </si>
  <si>
    <t>012-5473221</t>
  </si>
  <si>
    <t>04-7350294</t>
  </si>
  <si>
    <t>LOT 92, JALAN ISTANA KUNING</t>
  </si>
  <si>
    <t>05000 ALOR SETAR</t>
  </si>
  <si>
    <t>05000</t>
  </si>
  <si>
    <t>301-0D67</t>
  </si>
  <si>
    <t xml:space="preserve">C-MART 7 SDN. BHD. </t>
  </si>
  <si>
    <t>C-C012 (SIMPANG AMPAT)</t>
  </si>
  <si>
    <t>AW YEN HWA</t>
  </si>
  <si>
    <t>1720, PERSIARAN MUTIARA 4</t>
  </si>
  <si>
    <t>PUSAT KOMERSIAL BANDAR TASEK MUTIARA</t>
  </si>
  <si>
    <t>14120 SIMPANG AMPAT</t>
  </si>
  <si>
    <t>14120</t>
  </si>
  <si>
    <t>301-0D68</t>
  </si>
  <si>
    <t>C-MART 8 SDN. BHD.</t>
  </si>
  <si>
    <t>C-C028 (NIBONG TEBAL)</t>
  </si>
  <si>
    <t>KOMPLEKS INDUSTRI CENDARAWASIH</t>
  </si>
  <si>
    <t>14300 JALAN BESAR, MUKIM 11</t>
  </si>
  <si>
    <t>NIBONG TEBAL, SEBERANG PRAI SELATAN</t>
  </si>
  <si>
    <t>14300 NIBONG TEBAL, PENANG</t>
  </si>
  <si>
    <t>14300</t>
  </si>
  <si>
    <t>301-0D69</t>
  </si>
  <si>
    <t>(SERAI WANGI)</t>
  </si>
  <si>
    <t>2500 LORONG SERAI WANGI 4/10</t>
  </si>
  <si>
    <t>TAMAN SERAI WANGI III &amp; IV</t>
  </si>
  <si>
    <t>09400 PADANG SERAI</t>
  </si>
  <si>
    <t>301-0D99</t>
  </si>
  <si>
    <t>C-MART HOLDINGS SDN  BHD</t>
  </si>
  <si>
    <t>MN5</t>
  </si>
  <si>
    <t>04-5732308</t>
  </si>
  <si>
    <t>LOT 1521, PANTAI HALBAN</t>
  </si>
  <si>
    <t>JALAN KEPALA BATAS-JITRA</t>
  </si>
  <si>
    <t>06000 JITRA</t>
  </si>
  <si>
    <t>1460, SIMPANG TIGA</t>
  </si>
  <si>
    <t>SEBERANG PERAI UTARA,TASEK GELUGOR</t>
  </si>
  <si>
    <t>13300 TASEK GELUGOR, PULAU PINANG</t>
  </si>
  <si>
    <t>06000</t>
  </si>
  <si>
    <t>301-0E01</t>
  </si>
  <si>
    <t>ECONMART (SENTOSA) SDN. BHD.</t>
  </si>
  <si>
    <t>03-51621300</t>
  </si>
  <si>
    <t>JACKY</t>
  </si>
  <si>
    <t>012-2799195</t>
  </si>
  <si>
    <t>20-30, JALAN DATO YUSOF,</t>
  </si>
  <si>
    <t>SHAHBUDIN 30, TAMAN SENTOSA,</t>
  </si>
  <si>
    <t>301-0E02</t>
  </si>
  <si>
    <t>ECONMART SUPERMARKET (SUNGAI BERTIH) SDN. BHD.</t>
  </si>
  <si>
    <t>03-33716731</t>
  </si>
  <si>
    <t>MR THIEW</t>
  </si>
  <si>
    <t>010-2848522</t>
  </si>
  <si>
    <t>213-221, JALAN SUNGAI BERTIH,</t>
  </si>
  <si>
    <t>TAMAN EMAS,</t>
  </si>
  <si>
    <t>41100 KLANG, SELANGOR.</t>
  </si>
  <si>
    <t>301-0E03</t>
  </si>
  <si>
    <t xml:space="preserve">ECONSMART DC SDN. BHD. </t>
  </si>
  <si>
    <t>03-33930110</t>
  </si>
  <si>
    <t>JIA LIN</t>
  </si>
  <si>
    <t>019-2592225/017-3479054</t>
  </si>
  <si>
    <t>LOT 13256, KM2</t>
  </si>
  <si>
    <t>PERSIARAN HAMZAH ALANG</t>
  </si>
  <si>
    <t>42200 KAPAR</t>
  </si>
  <si>
    <t>42200</t>
  </si>
  <si>
    <t>301-0E80</t>
  </si>
  <si>
    <t>ECONMART (MANTIN) SDN. BHD.</t>
  </si>
  <si>
    <t>(SEREMBAN)</t>
  </si>
  <si>
    <t>LOT 172 &amp; 173, JALAN BESAR MANTIN</t>
  </si>
  <si>
    <t>71700 SEREMBAN</t>
  </si>
  <si>
    <t>NEGERI SEMBILAN DARUL KHUSUS</t>
  </si>
  <si>
    <t>71700</t>
  </si>
  <si>
    <t>301-0F01</t>
  </si>
  <si>
    <t>TRENDCELL SDN. BHD.</t>
  </si>
  <si>
    <t>(DAMANSARA PERDANA)</t>
  </si>
  <si>
    <t>03-77263678</t>
  </si>
  <si>
    <t>ISHAM</t>
  </si>
  <si>
    <t>017-2785186</t>
  </si>
  <si>
    <t>PARCEL LA1,LOWER GROUND,TROPICS</t>
  </si>
  <si>
    <t>SHOPPING CENTRE,15,JLN PJU 8/1,BDR</t>
  </si>
  <si>
    <t>D'SARA PERDANA,47820 PJ,SELANGOR</t>
  </si>
  <si>
    <t>Lorry 7 ton boleh masuk</t>
  </si>
  <si>
    <t>301-0F02</t>
  </si>
  <si>
    <t xml:space="preserve">TRENDCELL SDN. BHD.  </t>
  </si>
  <si>
    <t>CENTRAL MART (SAUJANA UTAMA)</t>
  </si>
  <si>
    <t>012-9317906</t>
  </si>
  <si>
    <t>HELMI</t>
  </si>
  <si>
    <t>2, JALAN BIDARI 8,</t>
  </si>
  <si>
    <t>SAUJANA UTAMA SUNGAI BULOH,</t>
  </si>
  <si>
    <t>47000 SG BULOH,SELANGOR</t>
  </si>
  <si>
    <t>301-0G01</t>
  </si>
  <si>
    <t>TL MART SDN. BHD.</t>
  </si>
  <si>
    <t>LIM JIA JUN</t>
  </si>
  <si>
    <t>LOT 1697, MUKIM PAYA MENGKUANG</t>
  </si>
  <si>
    <t>DAERAH PERUPOK</t>
  </si>
  <si>
    <t>JAJAHAN BACHOK</t>
  </si>
  <si>
    <t>16300 BACHOK, KELANTAN</t>
  </si>
  <si>
    <t>16300</t>
  </si>
  <si>
    <t>301-0G02</t>
  </si>
  <si>
    <t>TL MART (SELISING) SDN. BHD.</t>
  </si>
  <si>
    <t>LOT 3282, KG. SELISING BUKIT JAWA</t>
  </si>
  <si>
    <t>16800 PASIR PUTEH</t>
  </si>
  <si>
    <t>16800</t>
  </si>
  <si>
    <t>301-0G03</t>
  </si>
  <si>
    <t>TL MART (K.B) SDN. BHD.</t>
  </si>
  <si>
    <t>LIM BEE SIAW</t>
  </si>
  <si>
    <t>NO.6,7,8, JALAN BACHOK</t>
  </si>
  <si>
    <t>KG KEDAI BARU</t>
  </si>
  <si>
    <t>16150 KOTA BHARU</t>
  </si>
  <si>
    <t>16150</t>
  </si>
  <si>
    <t>301-0H80</t>
  </si>
  <si>
    <t>TARGET SUPERMARKET (BENUT) SDN. BHD.</t>
  </si>
  <si>
    <t>(BENUT) TGB</t>
  </si>
  <si>
    <t>016-7905421</t>
  </si>
  <si>
    <t>MR AH XIAN</t>
  </si>
  <si>
    <t>12-17, JALAN MUTIARA 4</t>
  </si>
  <si>
    <t>PUSAT PERNIAGAAN BENUT</t>
  </si>
  <si>
    <t>301-0H81</t>
  </si>
  <si>
    <t>TARGET SUPERMARKET SDN.BHD.</t>
  </si>
  <si>
    <t>(SPG RENGGAM) TGS</t>
  </si>
  <si>
    <t>07-7554363</t>
  </si>
  <si>
    <t>MS SITI</t>
  </si>
  <si>
    <t>017-7579892/016-7168269</t>
  </si>
  <si>
    <t>KOMPLEKS SIMPANG RENGGAM</t>
  </si>
  <si>
    <t>PTD 6862, JALAN BESAR</t>
  </si>
  <si>
    <t>86200 SIMPANG RENGGAM</t>
  </si>
  <si>
    <t>LORRY 16 TON TAK BOLEH MASUK</t>
  </si>
  <si>
    <t>301-0H82</t>
  </si>
  <si>
    <t>TARGET SUPERMARKET SDN. BHD.</t>
  </si>
  <si>
    <t>(BATU PAHAT) TBP</t>
  </si>
  <si>
    <t>017-5251314</t>
  </si>
  <si>
    <t>MS AH GIRL</t>
  </si>
  <si>
    <t>LG 26&amp;26A,SUMMIT PARADE BATU PAHAT</t>
  </si>
  <si>
    <t xml:space="preserve">88, JALAN CONDONG </t>
  </si>
  <si>
    <t>83000  BATU PAHAT</t>
  </si>
  <si>
    <t>301-0H83</t>
  </si>
  <si>
    <t>(KLUANG) TKP</t>
  </si>
  <si>
    <t>07-7768593</t>
  </si>
  <si>
    <t>MS NOR</t>
  </si>
  <si>
    <t>013-7148127</t>
  </si>
  <si>
    <t>BASEMENT KLUANG PARADE</t>
  </si>
  <si>
    <t>2, JALAN SENTUL</t>
  </si>
  <si>
    <t>86000 KLUANG</t>
  </si>
  <si>
    <t>Lorry 16ton tak boleh masuk.</t>
  </si>
  <si>
    <t>86000</t>
  </si>
  <si>
    <t>301-0H84</t>
  </si>
  <si>
    <t>EXCOWELL CORPORATION SDN.BHD.</t>
  </si>
  <si>
    <t>(SIMPANG RENGAM)</t>
  </si>
  <si>
    <t>014-5293306</t>
  </si>
  <si>
    <t>MS LENA</t>
  </si>
  <si>
    <t>45,47,49,51,53, JALAN BINTANG RIA 2</t>
  </si>
  <si>
    <t>TAMAN BINTANG RIA</t>
  </si>
  <si>
    <t>86200 SIMPANG RENGAM, JOHOR</t>
  </si>
  <si>
    <t>301-0H85</t>
  </si>
  <si>
    <t>TARGET SUPERMARKET (AYER HITAM) SDN. BHD.</t>
  </si>
  <si>
    <t>TAH</t>
  </si>
  <si>
    <t>012-7233411</t>
  </si>
  <si>
    <t>MS SIEW PING</t>
  </si>
  <si>
    <t>1, JALAN 1/1,</t>
  </si>
  <si>
    <t>BANDAR BARU AYER HITAM 1</t>
  </si>
  <si>
    <t>86100 AYER HITAM</t>
  </si>
  <si>
    <t>86100</t>
  </si>
  <si>
    <t>301-0H86</t>
  </si>
  <si>
    <t>TARGET SUPERMARKET (BUKIT BAKRI) SDN. BHD.</t>
  </si>
  <si>
    <t>TBB</t>
  </si>
  <si>
    <t>012-3575907</t>
  </si>
  <si>
    <t>MS BAY</t>
  </si>
  <si>
    <t>8,10,12,14,16,18,20,22,24</t>
  </si>
  <si>
    <t>JALAN SINAR BAKRI 4</t>
  </si>
  <si>
    <t>TAMAN PUSAT PERNIAGAAN SINAR BAKRI</t>
  </si>
  <si>
    <t>84200 BUKIT BAKRI, MUAR, JOHOR</t>
  </si>
  <si>
    <t>84200</t>
  </si>
  <si>
    <t>301-0H87</t>
  </si>
  <si>
    <t>TARGET SUPERMARKET (PARIT RAJA) SDN. BHD.</t>
  </si>
  <si>
    <t>TPR</t>
  </si>
  <si>
    <t>KIM MOOK SIN</t>
  </si>
  <si>
    <t>LOT 573, JALAN BESAR</t>
  </si>
  <si>
    <t>MUKIM SRI GADING</t>
  </si>
  <si>
    <t>86400 PARIT RAJA</t>
  </si>
  <si>
    <t>BATU PAHAT, JOHOR</t>
  </si>
  <si>
    <t>86400</t>
  </si>
  <si>
    <t>301-0H88</t>
  </si>
  <si>
    <t>TARGET SUPERMARKET (PONTION) SDN. BHD.</t>
  </si>
  <si>
    <t>TGP</t>
  </si>
  <si>
    <t>7, JALAN EMAS 4</t>
  </si>
  <si>
    <t>PUSAT PERNIAGAAN KOTA EMAS</t>
  </si>
  <si>
    <t>82000 PONTION</t>
  </si>
  <si>
    <t>82000</t>
  </si>
  <si>
    <t>301-0H89</t>
  </si>
  <si>
    <t>TARGET SUPERMARKET (SRI KLUANG) SDN. BHD.</t>
  </si>
  <si>
    <t>TSK</t>
  </si>
  <si>
    <t>LENG MONG SENG</t>
  </si>
  <si>
    <t>NO.1, JALAN 6</t>
  </si>
  <si>
    <t>TAMAN SRI KLUANG</t>
  </si>
  <si>
    <t>301-0H90</t>
  </si>
  <si>
    <t>TARGET SUPERMARKET (KULAI) SDN. BHD.</t>
  </si>
  <si>
    <t>TKU</t>
  </si>
  <si>
    <t>016-2580752</t>
  </si>
  <si>
    <t>LOT G-06, GROUND FLOOR, IOI MALL</t>
  </si>
  <si>
    <t>LEBUH PUTRA UTAMA, BANDAR PUTRA</t>
  </si>
  <si>
    <t>301-0H91</t>
  </si>
  <si>
    <t>TARGET SUPERMARKET (TAMAN KLUANG PERDANA) SDN. BHD.</t>
  </si>
  <si>
    <t>TPK</t>
  </si>
  <si>
    <t>07-7596195</t>
  </si>
  <si>
    <t>NORBADARRIAH</t>
  </si>
  <si>
    <t>016-7218269</t>
  </si>
  <si>
    <t>NO.1, JALAN KLUANG PERDANA 22</t>
  </si>
  <si>
    <t>TAMAN KLUANG PERDANA</t>
  </si>
  <si>
    <t xml:space="preserve">86000 KLUANG </t>
  </si>
  <si>
    <t>301-0J80</t>
  </si>
  <si>
    <t>PASARAYA TITAH (KULAI) SDN.BHD.</t>
  </si>
  <si>
    <t>(BERSATU)</t>
  </si>
  <si>
    <t>07-6622850</t>
  </si>
  <si>
    <t>07-6622517(MS SIM)</t>
  </si>
  <si>
    <t>392-400, JALAN PERAK</t>
  </si>
  <si>
    <t>TAMAN BERSATU</t>
  </si>
  <si>
    <t>81800 KULAI, JOHOR</t>
  </si>
  <si>
    <t>MONDAY-SATURDAY 10.00AM-4.00PM</t>
  </si>
  <si>
    <t>301-0J81</t>
  </si>
  <si>
    <t>PASARAYA TITAH (KULAI) SDN. BHD.</t>
  </si>
  <si>
    <t>(PUTRI PULAI)</t>
  </si>
  <si>
    <t>07-6621032</t>
  </si>
  <si>
    <t>MR. TAU</t>
  </si>
  <si>
    <t>1738-1741, JALAN SRI PUTRI 4,</t>
  </si>
  <si>
    <t>TAMAN PUTRI PULAI,</t>
  </si>
  <si>
    <t>NO RECEIVING ON WEDNESDAY</t>
  </si>
  <si>
    <t>301-0J82</t>
  </si>
  <si>
    <t>(PERMAI)</t>
  </si>
  <si>
    <t>07-6622517</t>
  </si>
  <si>
    <t>TAY CHIN HEIN</t>
  </si>
  <si>
    <t>1-1A, 2-2A, 3-3A, 5-5A, 6-6A, 8-8A,</t>
  </si>
  <si>
    <t>JALAN CERIA 1, TAMAN KULAI PERMAI,</t>
  </si>
  <si>
    <t>81000 KULAI, JOHOR.</t>
  </si>
  <si>
    <t>REST TIME-NO RECEIVE GOODS(12PM-2.00PM)</t>
  </si>
  <si>
    <t>MON-SAT RECEIVE 10.00 AM-4.00PM</t>
  </si>
  <si>
    <t>NO DELIVERY ON FRIDAY.</t>
  </si>
  <si>
    <t>301-0K81</t>
  </si>
  <si>
    <t>KAPITAN GROCERY SDN. BHD.</t>
  </si>
  <si>
    <t>(KOMTAR JBCC)</t>
  </si>
  <si>
    <t>019-7706663</t>
  </si>
  <si>
    <t>012-7233319</t>
  </si>
  <si>
    <t>LOT 313A, LEVEL 3 KOMTAR JBCC</t>
  </si>
  <si>
    <t>JALAN WONG AH FOOK</t>
  </si>
  <si>
    <t>80000 JOHOR BAHRU, JOHOR</t>
  </si>
  <si>
    <t>MONDAY-THURSDAY :9.30 A.M.-4.30 P.M.</t>
  </si>
  <si>
    <t>NOT GOODS RECEIVED ON FRI &amp; SAT.</t>
  </si>
  <si>
    <t>LORRY 1 TON MASUK SAHAJA</t>
  </si>
  <si>
    <t>301-0K82</t>
  </si>
  <si>
    <t>(PANGSAPURI MERIDIAN MEDINI)</t>
  </si>
  <si>
    <t>07-595 0297</t>
  </si>
  <si>
    <t>GF-14, GF-15, GF-16, GF17, GF18</t>
  </si>
  <si>
    <t>PANGSAPURI MERIDIAN MEDINI</t>
  </si>
  <si>
    <t>JALAN LEGOLAND, MEDINI ISKANDAR</t>
  </si>
  <si>
    <t>79250 ISKANDAR PUTERI, JOHOR</t>
  </si>
  <si>
    <t>79250</t>
  </si>
  <si>
    <t>301-0L80</t>
  </si>
  <si>
    <t>PASARAYA KINI SDN. BHD.</t>
  </si>
  <si>
    <t>(KOTA TINGGI)</t>
  </si>
  <si>
    <t>07-8835899</t>
  </si>
  <si>
    <t>Y.C.LIM</t>
  </si>
  <si>
    <t>NO 5, JALAN NIAGA, KOTA SENTRAL,</t>
  </si>
  <si>
    <t>81900 KOTA TINGGI,</t>
  </si>
  <si>
    <t>301-0L81</t>
  </si>
  <si>
    <t>KINI MART (M) SDN. BHD.</t>
  </si>
  <si>
    <t>(BUKIT GAMBIR)</t>
  </si>
  <si>
    <t>06-9761281/1288</t>
  </si>
  <si>
    <t>MS TAN MEI FANG</t>
  </si>
  <si>
    <t>010-9823789</t>
  </si>
  <si>
    <t>NO 1, JALAN GAMBIR</t>
  </si>
  <si>
    <t>BANDAR BARU BUKIT GAMBIR</t>
  </si>
  <si>
    <t>84800 BUKIT GAMBIR, LEDANG, JOHOR</t>
  </si>
  <si>
    <t>301-0L82</t>
  </si>
  <si>
    <t>(MERSING)</t>
  </si>
  <si>
    <t>MS0</t>
  </si>
  <si>
    <t>07-7997900</t>
  </si>
  <si>
    <t>MS SAROJA</t>
  </si>
  <si>
    <t>017-4124404</t>
  </si>
  <si>
    <t>21-29, JALAN JETI</t>
  </si>
  <si>
    <t>BANDAR TEPIAN SUNGAI</t>
  </si>
  <si>
    <t>86800 MERSING, JOHOR</t>
  </si>
  <si>
    <t>301-0M01</t>
  </si>
  <si>
    <t>TFP RETAIL SDN BHD</t>
  </si>
  <si>
    <t>@ OTK GOMBAK (OMI)</t>
  </si>
  <si>
    <t>03-60927323</t>
  </si>
  <si>
    <t>ASRI</t>
  </si>
  <si>
    <t>013-6761716</t>
  </si>
  <si>
    <t xml:space="preserve">D-1-5, SUNWAY NEXIS </t>
  </si>
  <si>
    <t>NO.1, JALAN PJU 5/1</t>
  </si>
  <si>
    <t xml:space="preserve">KOTA DAMANSARA </t>
  </si>
  <si>
    <t>47810 PETALING JAYA, SELANGOR</t>
  </si>
  <si>
    <t>NO.42-50, JALAN 2/21D, MEDAN IDAMAN</t>
  </si>
  <si>
    <t>JLN GOMBAK, BATU 5 1/4,53100 KL.</t>
  </si>
  <si>
    <t>PLEASE DELIVERY BEFORE 5.00 PM</t>
  </si>
  <si>
    <t>47810</t>
  </si>
  <si>
    <t>301-0M02</t>
  </si>
  <si>
    <t>@ OTK PUCHONG (OPP)</t>
  </si>
  <si>
    <t>03-80626188</t>
  </si>
  <si>
    <t>AZUWAN</t>
  </si>
  <si>
    <t>016-3064006</t>
  </si>
  <si>
    <t>PUSAT PERDAGANGAN PUCHONG PRIMA</t>
  </si>
  <si>
    <t>C-01-01, BLOCK C, JLN PRIMA 5/1, TMN</t>
  </si>
  <si>
    <t>PUCHONG PRIMA,47100 PUCHONG,SEL.</t>
  </si>
  <si>
    <t>301-0M03</t>
  </si>
  <si>
    <t>@ OTK SENTUL (OPS)</t>
  </si>
  <si>
    <t>03-40456993</t>
  </si>
  <si>
    <t>BOPMART</t>
  </si>
  <si>
    <t>016-2533087</t>
  </si>
  <si>
    <t>LOT A&amp;B, SUB-BASEMENT, PLAZA SENTUL,</t>
  </si>
  <si>
    <t>NO.86,JLN SENTUL, MK SETAPAK,51000 KL</t>
  </si>
  <si>
    <t>LORI 7 TON TAK BOLEH MASUK.SAT-1/2 DAY</t>
  </si>
  <si>
    <t>301-0M04</t>
  </si>
  <si>
    <t>@ VILLAGE GROCER BANGSAR (VGB)</t>
  </si>
  <si>
    <t>03-22820633</t>
  </si>
  <si>
    <t>ADAM MOK</t>
  </si>
  <si>
    <t>016-6192729</t>
  </si>
  <si>
    <t>G-1, GROUND FLOOR, BANGSAR VILLAGE</t>
  </si>
  <si>
    <t xml:space="preserve">NO.1, JALAN TELAWI 1,BANGSAR BARU, </t>
  </si>
  <si>
    <t>BANGSAR,59100 KUALA LUMPUR</t>
  </si>
  <si>
    <t>301-0M05</t>
  </si>
  <si>
    <t>@ VILLAGE GROCER DAMANSARA JAYA (VDJ)</t>
  </si>
  <si>
    <t>014-8182998</t>
  </si>
  <si>
    <t>AZLAN</t>
  </si>
  <si>
    <t>C18, LOWER GROUND FLOOR,ATRIA SHOPPING</t>
  </si>
  <si>
    <t>GALLERY,ATRIA DAMASARA,JLN SS22/33,</t>
  </si>
  <si>
    <t>DAMDANSARA JAYA, 47400 PJ,SELANGOR</t>
  </si>
  <si>
    <t>301-0M06</t>
  </si>
  <si>
    <t>@ VILLAGE GROCER GIZA (VGG)</t>
  </si>
  <si>
    <t>017-3580200</t>
  </si>
  <si>
    <t>ISMAIL</t>
  </si>
  <si>
    <t>SUNWAY GIZA SHOPPING MALL</t>
  </si>
  <si>
    <t>BLOK D, G.01, NO.2, JLN PJU 5/14,</t>
  </si>
  <si>
    <t>KOTA DAMANSARA,47810 PJ, SELANGOR</t>
  </si>
  <si>
    <t>301-0M07</t>
  </si>
  <si>
    <t>@ VILLAGE GROCER MONT KIARA (1MK)</t>
  </si>
  <si>
    <t>011-23568462</t>
  </si>
  <si>
    <t>HALIM</t>
  </si>
  <si>
    <t>LG-1, 1 MONT KIARA</t>
  </si>
  <si>
    <t>JALAN KIARA, MONT KIARA</t>
  </si>
  <si>
    <t>50480 KUALA LUMPUR</t>
  </si>
  <si>
    <t>301-0M08</t>
  </si>
  <si>
    <t>@ VILLAGE GROCER CITTA MALL (VAD)</t>
  </si>
  <si>
    <t>011-21783935</t>
  </si>
  <si>
    <t>MOHDMAD</t>
  </si>
  <si>
    <t>LG-01, LOWER GROUND FLOOR</t>
  </si>
  <si>
    <t>CITTA MALL, NO.1, JALAN PJU 1A/48</t>
  </si>
  <si>
    <t>ARA DAMANSARA,47301 PJ, SELANGOR</t>
  </si>
  <si>
    <t>301-0M09</t>
  </si>
  <si>
    <t>LEISURE GROCER @ CHERAS LEISURE MALL</t>
  </si>
  <si>
    <t>CHERAS LEISURE MALL, JALAN MANIS 6</t>
  </si>
  <si>
    <t>TAMAN SEGAR, 56100 CHERAS, KUALA LUMPUR</t>
  </si>
  <si>
    <t>301-0M10</t>
  </si>
  <si>
    <t>@ VILLAGE GROCER MELAWATI MALL (VMM)</t>
  </si>
  <si>
    <t>03-41622808</t>
  </si>
  <si>
    <t>03-41622809</t>
  </si>
  <si>
    <t>LG-01 &amp; LG-29, MELAWATI MALL</t>
  </si>
  <si>
    <t>355,JLN BANDAR MELAWATI,PUSAT BANDAR</t>
  </si>
  <si>
    <t>MELAWATI,53100 KUALA LUMPUR</t>
  </si>
  <si>
    <t>301-0M11</t>
  </si>
  <si>
    <t>@ VILLAGE GROCER MYTOWN (VMT)</t>
  </si>
  <si>
    <t>03-922661575</t>
  </si>
  <si>
    <t>03-92266176</t>
  </si>
  <si>
    <t>LOT NO. B1-AT-003, BASEMENT 1 LEVEL</t>
  </si>
  <si>
    <t>MYTOWN SHOPPING CENTRE</t>
  </si>
  <si>
    <t>NO.2B, JLN COCHRANE, SEKSYEN 90,55100 KL</t>
  </si>
  <si>
    <t>301-0M12</t>
  </si>
  <si>
    <t>@ VILLAGE GROCER PUBLIKA (PUB)</t>
  </si>
  <si>
    <t>03-62092200</t>
  </si>
  <si>
    <t>SHEI YUEN</t>
  </si>
  <si>
    <t>LOT NO. 1A, 83-95</t>
  </si>
  <si>
    <t>LEVEL UG1, PUBLIKA SOLARIS DUTAMAS</t>
  </si>
  <si>
    <t>JALAN DATAMAS 1,50480 KUALA LUMPUR</t>
  </si>
  <si>
    <t>301-0M13</t>
  </si>
  <si>
    <t>@ VILLAGE GROCER M-CITY (VMC)</t>
  </si>
  <si>
    <t>03-48131158</t>
  </si>
  <si>
    <t>R-15-G, M-CITY AMPANG</t>
  </si>
  <si>
    <t>NO. 326, JALAN AMPANG</t>
  </si>
  <si>
    <t>50450 KUALA LUMPUR</t>
  </si>
  <si>
    <t>301-0M14</t>
  </si>
  <si>
    <t xml:space="preserve">@ VILLAGE GROCER MEGAH RISE </t>
  </si>
  <si>
    <t>03-61431366</t>
  </si>
  <si>
    <t>B1-1 &amp; 2, MEGAH RISE</t>
  </si>
  <si>
    <t>NO.3, JALAN SS 24/9</t>
  </si>
  <si>
    <t>301-0M15</t>
  </si>
  <si>
    <t>@ VILLAGE GROCER TAMARIND SQUARE (VTS)</t>
  </si>
  <si>
    <t>03-27262466</t>
  </si>
  <si>
    <t>03-01 &amp; 03-01A, TAMARIND SQUARE</t>
  </si>
  <si>
    <t>PERSIARAN MULTIMEDIA, CYBER 10</t>
  </si>
  <si>
    <t>63000 CYBERJAYA</t>
  </si>
  <si>
    <t>301-0M16</t>
  </si>
  <si>
    <t>@ VILLAGE GROCER FORUM MALL (VFM)</t>
  </si>
  <si>
    <t>03-50312161</t>
  </si>
  <si>
    <t>SHOP F-01,GF,SUNSURIA FORUM@7TH AVENUE</t>
  </si>
  <si>
    <t>1,JLN SETIA DAGANG AL U13/AL SETIA ALAM</t>
  </si>
  <si>
    <t>SEKSYEN U13,40170 SHAH ALAM, SELANGOR</t>
  </si>
  <si>
    <t>301-0M17</t>
  </si>
  <si>
    <t>@ VILLAGE GROCER TROPICANA GARDENS (VTG)</t>
  </si>
  <si>
    <t>LOT CC-01, CONCOURSE FLOOR</t>
  </si>
  <si>
    <t>TROPICANA GARDENS MALL</t>
  </si>
  <si>
    <t>NO.2A, PERSIARAN SURIAN TROPICANA INDAH</t>
  </si>
  <si>
    <t>301-0M18</t>
  </si>
  <si>
    <t>@ BANGSA SHOPPING CENTRE (BSC)</t>
  </si>
  <si>
    <t>GROUND FLOOR,BANGSAR SHOPPING CENTRE</t>
  </si>
  <si>
    <t>285,JALAN MAAROF BANGSAR</t>
  </si>
  <si>
    <t>59100 KUALA LUMPUR.</t>
  </si>
  <si>
    <t>301-0M19</t>
  </si>
  <si>
    <t>@ VILLAGE GROCER EKO CHERAS (VEC)</t>
  </si>
  <si>
    <t>03-91340268</t>
  </si>
  <si>
    <t>MS EMMY</t>
  </si>
  <si>
    <t>M-LG-41, EKO CHERAS MALL</t>
  </si>
  <si>
    <t>NO.693, BATU 5, JALAN CHERAS</t>
  </si>
  <si>
    <t>56000 KUALA LUMPUR</t>
  </si>
  <si>
    <t>301-0M20</t>
  </si>
  <si>
    <t>@ BIG IKANO SHOPPING CENTRE (BIP)</t>
  </si>
  <si>
    <t>03-77313230</t>
  </si>
  <si>
    <t xml:space="preserve">D-01-05, SUNWAY NEXIS </t>
  </si>
  <si>
    <t>LOT. LG1.19&amp; LG1.20,IPC SHOPPING CENTRE</t>
  </si>
  <si>
    <t>NO.2, JALAN PJU 7/2, MUTIARA DAMANASARA</t>
  </si>
  <si>
    <t>47810, PETALING JAYA, SELANGOR</t>
  </si>
  <si>
    <t>301-0M22</t>
  </si>
  <si>
    <t>@ VILLAGE GROCER I-CITY (VIC)</t>
  </si>
  <si>
    <t>03-55247727</t>
  </si>
  <si>
    <t>MR ROSLI</t>
  </si>
  <si>
    <t>KOTA DAMANSARA</t>
  </si>
  <si>
    <t>LOT LG-01, SENTRAL I-CITY</t>
  </si>
  <si>
    <t>NO.1, I-CITY PERSIARAN MULTIMEDIA</t>
  </si>
  <si>
    <t>SEKSYEN 7,40000 SALAM,SELANGOR</t>
  </si>
  <si>
    <t>301-0M23</t>
  </si>
  <si>
    <t>@ BIG LINCOLN (BLI)</t>
  </si>
  <si>
    <t>03-21816011</t>
  </si>
  <si>
    <t>1-9, PUSAT MEMBELI-BELAH LINC</t>
  </si>
  <si>
    <t xml:space="preserve">NO.360, JALAN TUN RAZAK </t>
  </si>
  <si>
    <t>50400 KUALA LUMPUR</t>
  </si>
  <si>
    <t>301-0M24</t>
  </si>
  <si>
    <t>@ SUBANG PARADE (VSP)</t>
  </si>
  <si>
    <t>LOT LG 26&amp;26B, LOWER GROUND FLOOR</t>
  </si>
  <si>
    <t>SUBANG PARADE, NO.5, JALAN SS16/1</t>
  </si>
  <si>
    <t>47500 SUBANG JAYA,SELANGOR</t>
  </si>
  <si>
    <t>301-0M25</t>
  </si>
  <si>
    <t>@ GAMUDA WALK</t>
  </si>
  <si>
    <t>03-6143 1366</t>
  </si>
  <si>
    <t>LOT NO. G-09 TO G-17A, GAMUDA WALK</t>
  </si>
  <si>
    <t>NO.12, JLN ANGGERIK VANILLA 31/99</t>
  </si>
  <si>
    <t>KOTA KEMUNING,SEK 31,40460 SHAH ALAM,SEL</t>
  </si>
  <si>
    <t>301-0M26</t>
  </si>
  <si>
    <t>@ TROPICANA AVENUE</t>
  </si>
  <si>
    <t>P-G-17-20, K4&amp;5, GRD FLR, TROPICANA AVE</t>
  </si>
  <si>
    <t>12, PSRN TROPICANA, TROPICANA GOLF</t>
  </si>
  <si>
    <t>&amp; COUNTRY RESORT, 47410 PJ, SELANGOR</t>
  </si>
  <si>
    <t>301-0M60</t>
  </si>
  <si>
    <t>@ VILLAGE GROCER (BANGSAR)S/B @ CITY JUNCTION (VCJ)</t>
  </si>
  <si>
    <t>2-1-7, 2-1-8,2-1-9,ATRIUM AREA(ATRIUM B)</t>
  </si>
  <si>
    <t>CITY JUNCTION,PERSIARAN LENGKUAS 2</t>
  </si>
  <si>
    <t>10470 TANJUNG TOKONG, PENANG</t>
  </si>
  <si>
    <t>301-0M61</t>
  </si>
  <si>
    <t>@ QUEENS WATERFRONT PENANG</t>
  </si>
  <si>
    <t>04-2910080</t>
  </si>
  <si>
    <t>STENLEY YAU</t>
  </si>
  <si>
    <t>D-01-05, SUNWAY NEXIS</t>
  </si>
  <si>
    <t>1-G-01, JALAN BAYAN INDAH</t>
  </si>
  <si>
    <t>QUEENS WATERFRONT Q1</t>
  </si>
  <si>
    <t>11900 BAYAN LEPAS</t>
  </si>
  <si>
    <t>301-0M62</t>
  </si>
  <si>
    <t>@ FIRST AVENUE PENANG</t>
  </si>
  <si>
    <t>LG-11,LG-11A,LG-11B,LG-12,LG-12A,LG-12B,</t>
  </si>
  <si>
    <t>LG-12C, LOWER GROUND FLOOR,FIRST AVENUE</t>
  </si>
  <si>
    <t>182, JLN MAGAZINE, 10300 PULAU PINANG</t>
  </si>
  <si>
    <t>301-0M80</t>
  </si>
  <si>
    <t>@ VILLAGE GROCER PARADIGM MALL (VPM)</t>
  </si>
  <si>
    <t>07-2448716/2448726</t>
  </si>
  <si>
    <t>016-7489963</t>
  </si>
  <si>
    <t>LOT GF-29, PARADIGM MALL JOHOR BAHRU</t>
  </si>
  <si>
    <t>JALAN SKUDAI, 81200 JOHOR BAHRU,JOHOR</t>
  </si>
  <si>
    <t>301-0N01</t>
  </si>
  <si>
    <t>BIG SUPERMART SDN. BHD.</t>
  </si>
  <si>
    <t>(TAMAN SETIA) TSB</t>
  </si>
  <si>
    <t>03-51911328</t>
  </si>
  <si>
    <t>M HARU</t>
  </si>
  <si>
    <t>013-2129181</t>
  </si>
  <si>
    <t>NO.11, PERSIARAN SABAK BERNAM,</t>
  </si>
  <si>
    <t>SEKSYEN 26(HI COM)</t>
  </si>
  <si>
    <t>SHAH ALAM, 40400 SELANGOR</t>
  </si>
  <si>
    <t>NO. KA-10G &amp; KA-11G,JLN SETIA</t>
  </si>
  <si>
    <t>BALAKONG 2/2,TMN SETIA BALAKONG,</t>
  </si>
  <si>
    <t>43300 BALAKONG,SELANGOR</t>
  </si>
  <si>
    <t>40400</t>
  </si>
  <si>
    <t>301-0N02</t>
  </si>
  <si>
    <t>(SRI SERDANG) SSD</t>
  </si>
  <si>
    <t>03-89429181</t>
  </si>
  <si>
    <t>MR DAYA</t>
  </si>
  <si>
    <t>019-6303181</t>
  </si>
  <si>
    <t>SEKSYEN 26 (HICOM), SHAH ALAM,</t>
  </si>
  <si>
    <t>40400 SELANGOR</t>
  </si>
  <si>
    <t>NO.10-4G, JLN SG 18/35,</t>
  </si>
  <si>
    <t>TAMAN SERDANG,</t>
  </si>
  <si>
    <t>43300 SERI KEMBANGAN,SELANGOR</t>
  </si>
  <si>
    <t>301-0N03</t>
  </si>
  <si>
    <t>(SUBANG) SU5</t>
  </si>
  <si>
    <t>03-78313554</t>
  </si>
  <si>
    <t>BALAN</t>
  </si>
  <si>
    <t>019-2771381</t>
  </si>
  <si>
    <t>11, PERSIARAN SABAK BERNAM</t>
  </si>
  <si>
    <t>SEKSYEN 26(HICOM)</t>
  </si>
  <si>
    <t>SHAH ALAM</t>
  </si>
  <si>
    <t>1G,1-1,3G&amp;5G, JLN MUSYTARI AM</t>
  </si>
  <si>
    <t>U5/AM, SEKSYEN U5</t>
  </si>
  <si>
    <t>40150 SHAH ALAM,SELANGOR</t>
  </si>
  <si>
    <t>301-0N04</t>
  </si>
  <si>
    <t>(SRI GOMBAK) SGB</t>
  </si>
  <si>
    <t>03-61879181</t>
  </si>
  <si>
    <t>JOEY</t>
  </si>
  <si>
    <t>010-2689847</t>
  </si>
  <si>
    <t>SEKSYEN 26 (HICOM)</t>
  </si>
  <si>
    <t>1,3,5,5A,7,7A,9,9A,11,11A,13,13A,15,</t>
  </si>
  <si>
    <t xml:space="preserve">17,19,21,JLN SG 3/19, PUSAT BDR SERI </t>
  </si>
  <si>
    <t>GOMBAK,68100 BATU CAVES, SELANGOR</t>
  </si>
  <si>
    <t>301-0N05</t>
  </si>
  <si>
    <t>(KAPAR) KPR</t>
  </si>
  <si>
    <t>03-32919181</t>
  </si>
  <si>
    <t>018-3567122</t>
  </si>
  <si>
    <t xml:space="preserve">SHAH ALAM </t>
  </si>
  <si>
    <t>4,6,8,10,14, JLN SG KAPAR INDAH 3</t>
  </si>
  <si>
    <t>TAMAN SUNGAI KAPAR INDAH</t>
  </si>
  <si>
    <t>JLN KAPAR,42200 KLANG, SELANGOR</t>
  </si>
  <si>
    <t>301-0N06</t>
  </si>
  <si>
    <t>(BDR TUN RAZAK) BTR</t>
  </si>
  <si>
    <t>KHOR KIAN HOE</t>
  </si>
  <si>
    <t>SEC.26 (HICOM)</t>
  </si>
  <si>
    <t>40400 SHAH ALAM</t>
  </si>
  <si>
    <t>37, PERSIARAN MEWAH</t>
  </si>
  <si>
    <t>BANDAR TUN RAZAK</t>
  </si>
  <si>
    <t>56000 CHERAS</t>
  </si>
  <si>
    <t>301-0N07</t>
  </si>
  <si>
    <t>(PUNCHONG PERDANA) TPP</t>
  </si>
  <si>
    <t>NO 11, PERSIARAN SABAK BERNAM</t>
  </si>
  <si>
    <t xml:space="preserve">SEKSYEN 26 (HICOM) </t>
  </si>
  <si>
    <t>PP-UG-27 KOMPLEKS PUCHONG PERDANA</t>
  </si>
  <si>
    <t xml:space="preserve">JLN KEKWA 3/1, TMN PUCHONG PERDANA </t>
  </si>
  <si>
    <t>301-0P01</t>
  </si>
  <si>
    <t>CERR MART SDN. BHD.</t>
  </si>
  <si>
    <t>SABAHSUN</t>
  </si>
  <si>
    <t>03-26021252</t>
  </si>
  <si>
    <t>MOHD SYAHNIS BIN SALLEH</t>
  </si>
  <si>
    <t>C-G-43, LEGASI KAMPUNG BHARU</t>
  </si>
  <si>
    <t>NO.25, JALAN RAJA MUDA MUSA</t>
  </si>
  <si>
    <t>KAMPUNG BHARU</t>
  </si>
  <si>
    <t>50030 KUALA LUMPUR</t>
  </si>
  <si>
    <t>50030</t>
  </si>
  <si>
    <t>301-0P40</t>
  </si>
  <si>
    <t>SABASUN HYPERRUNCIT SDN. BHD.</t>
  </si>
  <si>
    <t>(BANDAR S1)</t>
  </si>
  <si>
    <t>09-6203924</t>
  </si>
  <si>
    <t>EN MOHD SUKRI SUHAIMI</t>
  </si>
  <si>
    <t>012-9534805</t>
  </si>
  <si>
    <t>1125, JALAN BUKIT KECIL</t>
  </si>
  <si>
    <t>NO RECEIVE GOOD AFTER 4PM</t>
  </si>
  <si>
    <t>301-0P41</t>
  </si>
  <si>
    <t xml:space="preserve">SABASUN HYPERRUNCIT SDN. BHD. </t>
  </si>
  <si>
    <t>(GONG BADAK S2)</t>
  </si>
  <si>
    <t>09-6661125</t>
  </si>
  <si>
    <t>EN MUHAMMAD ARIF</t>
  </si>
  <si>
    <t>012-3602707</t>
  </si>
  <si>
    <t>LOT 30274, JALAN TENGKU OMAR</t>
  </si>
  <si>
    <t>WAKAF TEMBESU</t>
  </si>
  <si>
    <t>21300 KUALA TERENGGANU</t>
  </si>
  <si>
    <t>NO RECEIVING AFTER 4PM</t>
  </si>
  <si>
    <t>301-0P42</t>
  </si>
  <si>
    <t>(AJIL S4)</t>
  </si>
  <si>
    <t>CHE SALMAH BIN CHE</t>
  </si>
  <si>
    <t>NO.39-NO.47, BLOK E</t>
  </si>
  <si>
    <t>PUSAT DAGANGAN AJIL (ATC)</t>
  </si>
  <si>
    <t>21800 AJIL ,TERENGGANU</t>
  </si>
  <si>
    <t>301-0P43</t>
  </si>
  <si>
    <t>(KIJAL S5)</t>
  </si>
  <si>
    <t>MARIA ZURIANI BINTI MOHAMAD</t>
  </si>
  <si>
    <t>BANGUNAN KIJAL MALL</t>
  </si>
  <si>
    <t>BANDAR BARU KIJAL</t>
  </si>
  <si>
    <t>24100 KIJAL, KEMAMAN</t>
  </si>
  <si>
    <t>24100</t>
  </si>
  <si>
    <t>301-0Q01</t>
  </si>
  <si>
    <t>NIRWANA MAJU SDN. BHD. (DUNGUN)</t>
  </si>
  <si>
    <t>09-8442868</t>
  </si>
  <si>
    <t>MR LU</t>
  </si>
  <si>
    <t>012-9011840</t>
  </si>
  <si>
    <t>LOT 1572, MUKIM KUALA DUNGUN,</t>
  </si>
  <si>
    <t>JALAN YAHAYA AHMAD,</t>
  </si>
  <si>
    <t>23000 DUNGUN,</t>
  </si>
  <si>
    <t>TERNGGANU.</t>
  </si>
  <si>
    <t>301-0Q02</t>
  </si>
  <si>
    <t>NIRWANA MAJU SDN. BHD.</t>
  </si>
  <si>
    <t>(CUKAI, KEMAMAN)</t>
  </si>
  <si>
    <t>09-8586131</t>
  </si>
  <si>
    <t>016-9860681</t>
  </si>
  <si>
    <t>LOT 2027, JALAN KUBANG KURUS</t>
  </si>
  <si>
    <t>24000 CUKAI</t>
  </si>
  <si>
    <t>KEMAMAN, TERENGGANU</t>
  </si>
  <si>
    <t>Hari Jumaat Tak Terima barang.</t>
  </si>
  <si>
    <t xml:space="preserve">Lorry JRS &amp; JQA tak boleh masuk </t>
  </si>
  <si>
    <t>301-0Q03</t>
  </si>
  <si>
    <t>09-5365705</t>
  </si>
  <si>
    <t>MURAD</t>
  </si>
  <si>
    <t>013-9131866</t>
  </si>
  <si>
    <t>B16-26 PERKAMPUNGAN KURNIA JAYA SATU</t>
  </si>
  <si>
    <t>JALAN GAMBANG</t>
  </si>
  <si>
    <t xml:space="preserve">25150 KUANTAN </t>
  </si>
  <si>
    <t>Lorry 16ton tak boleh masuk</t>
  </si>
  <si>
    <t>301-0Q04</t>
  </si>
  <si>
    <t>NIRWANA MAJU SDN. BHD. (INDERA SEMPURNA)</t>
  </si>
  <si>
    <t>(432159-V)     (GST NO:000019478480)</t>
  </si>
  <si>
    <t>013-9891985</t>
  </si>
  <si>
    <t>KAMURUL</t>
  </si>
  <si>
    <t>NO. B22-1, LORONG INDERA SEMPURNA 102,</t>
  </si>
  <si>
    <t>PERUMAHAN INDERA SEMPURNA,</t>
  </si>
  <si>
    <t>25150 KUANTAN,</t>
  </si>
  <si>
    <t>PAHANG DARUL MAKMUR.</t>
  </si>
  <si>
    <t>25150</t>
  </si>
  <si>
    <t>301-0Q05</t>
  </si>
  <si>
    <t>NIRWANA HYPERMARKET SDN. BHD. (CAWANGAN BATU 3)</t>
  </si>
  <si>
    <t>09-5362188</t>
  </si>
  <si>
    <t>MR YAP</t>
  </si>
  <si>
    <t>012-9213818</t>
  </si>
  <si>
    <t>NO. A1, JALAN KURNIA JAYA 1,</t>
  </si>
  <si>
    <t>PERUMAHAN KURNIA JAYA,</t>
  </si>
  <si>
    <t>PAHANG DARUL DAKMUR.</t>
  </si>
  <si>
    <t>301-0Q06</t>
  </si>
  <si>
    <t>NIRWANA HYPERMARKET SDN. BHD.</t>
  </si>
  <si>
    <t>(AIR PUTEH)</t>
  </si>
  <si>
    <t>09-5669387</t>
  </si>
  <si>
    <t>MS GAN</t>
  </si>
  <si>
    <t>016-9219822</t>
  </si>
  <si>
    <t>LOT 118, JALAN AIR PUTEH</t>
  </si>
  <si>
    <t xml:space="preserve">25300 KUANTAN </t>
  </si>
  <si>
    <t>25300</t>
  </si>
  <si>
    <t>301-0Q07</t>
  </si>
  <si>
    <t>NIRWANA  HYPERMARKET SDN. BHD.</t>
  </si>
  <si>
    <t>(CAWANGAN STAR CITY)</t>
  </si>
  <si>
    <t>09-5682818</t>
  </si>
  <si>
    <t>MR FOO</t>
  </si>
  <si>
    <t>019-9603572</t>
  </si>
  <si>
    <t>NO.PT14705-14716, LORONG SERI KUANTAN 65</t>
  </si>
  <si>
    <t>PERUMAHAN SERI KUANTAN,</t>
  </si>
  <si>
    <t>25300 KUANTAN,</t>
  </si>
  <si>
    <t>PAHANG.</t>
  </si>
  <si>
    <t>301-0Q08</t>
  </si>
  <si>
    <t>(CAWANGAN TERENGGANU)</t>
  </si>
  <si>
    <t>012-4519866</t>
  </si>
  <si>
    <t>PM MA</t>
  </si>
  <si>
    <t>LOT 1967, JALAN KUALA BERANG</t>
  </si>
  <si>
    <t>KAMPUNG WAKAF MEMPELAM</t>
  </si>
  <si>
    <t>20050 KUALA TERENGGANU</t>
  </si>
  <si>
    <t>20050</t>
  </si>
  <si>
    <t>301-0Q10</t>
  </si>
  <si>
    <t>(JAYA GADING)</t>
  </si>
  <si>
    <t>012-9624672</t>
  </si>
  <si>
    <t>LILY</t>
  </si>
  <si>
    <t>A1, LORONG JAYA GADING 30</t>
  </si>
  <si>
    <t xml:space="preserve">26070 KUANTAN </t>
  </si>
  <si>
    <t>26070</t>
  </si>
  <si>
    <t>301-0Q11</t>
  </si>
  <si>
    <t>(BATU HITAM)</t>
  </si>
  <si>
    <t>09-5441448</t>
  </si>
  <si>
    <t>GAN YOKE CHOW</t>
  </si>
  <si>
    <t>LOT 122494, JALAN KUANTAN-KEMAMAN</t>
  </si>
  <si>
    <t>BATU HITAM, MUKIM BESERAH</t>
  </si>
  <si>
    <t>26100 KUANTAN</t>
  </si>
  <si>
    <t>26100</t>
  </si>
  <si>
    <t>301-0Q12</t>
  </si>
  <si>
    <t>NIRWANA MAJU (KUALA BERANG) SDN BHD</t>
  </si>
  <si>
    <t>09-6812325</t>
  </si>
  <si>
    <t>LIM CHIN SAN</t>
  </si>
  <si>
    <t xml:space="preserve">LOT 3172, JALAN BESAR </t>
  </si>
  <si>
    <t>21700 KUALA BERANG</t>
  </si>
  <si>
    <t>301-0R01</t>
  </si>
  <si>
    <t>SIKAMAT FAMILY STORE SDN. BHD.</t>
  </si>
  <si>
    <t>06-7671160</t>
  </si>
  <si>
    <t>MS WOU</t>
  </si>
  <si>
    <t>06-7671161</t>
  </si>
  <si>
    <t>10-12, LORONG DESA KIARA 2/3</t>
  </si>
  <si>
    <t>TAMAN DESA KIARA</t>
  </si>
  <si>
    <t>70400 SEREMBAN, N.SEMBILAN</t>
  </si>
  <si>
    <t>301-0R02</t>
  </si>
  <si>
    <t>SENAWANG FAMILY STORE SDN.BHD.</t>
  </si>
  <si>
    <t>(ANGGERIK)</t>
  </si>
  <si>
    <t>06-6773003/8008</t>
  </si>
  <si>
    <t>AH SEE</t>
  </si>
  <si>
    <t>012-7204819</t>
  </si>
  <si>
    <t>17-22, JALAN ANGGERIK 1</t>
  </si>
  <si>
    <t>TAMAN DESA ANGGERIK</t>
  </si>
  <si>
    <t>70450 SENAWANG, SEREMBAN</t>
  </si>
  <si>
    <t>NO RECEIVING ON SATURDAYS</t>
  </si>
  <si>
    <t>NO DELIVERY AFTER 20 TH</t>
  </si>
  <si>
    <t>301-0R03</t>
  </si>
  <si>
    <t>AMPANGAN FAMILY STORE SDN. BHD.</t>
  </si>
  <si>
    <t>06-6751895/06-6781895</t>
  </si>
  <si>
    <t>AH HUAT</t>
  </si>
  <si>
    <t>017-6323416</t>
  </si>
  <si>
    <t>115,116 &amp; 117,</t>
  </si>
  <si>
    <t>LORONG CENGAL UTAMA 1/1,</t>
  </si>
  <si>
    <t>TAMAN CENGAL UTAMA,AMPANGAN,</t>
  </si>
  <si>
    <t>70400 SEREMBAN,NSDK.</t>
  </si>
  <si>
    <t>301-0R04</t>
  </si>
  <si>
    <t xml:space="preserve">PD FAMILY STORE SDN. BHD. </t>
  </si>
  <si>
    <t>06-6626226</t>
  </si>
  <si>
    <t>MS BOH</t>
  </si>
  <si>
    <t>27&amp;28, JALAN PDS 1</t>
  </si>
  <si>
    <t>PD SUNGGALA GATEWAY</t>
  </si>
  <si>
    <t>71050 PORT DICSON, NEGERI SEMBILAN.</t>
  </si>
  <si>
    <t>NOT GOODS RECEIVED ON MONDAY</t>
  </si>
  <si>
    <t>301-0R05</t>
  </si>
  <si>
    <t>S-TWO FAMILY STORE SDN. BHD.</t>
  </si>
  <si>
    <t>06-6333263/8</t>
  </si>
  <si>
    <t>AH SIM</t>
  </si>
  <si>
    <t>011-83691839</t>
  </si>
  <si>
    <t>919-922, JALAN S2 F23</t>
  </si>
  <si>
    <t>GARDEN HOMES SEREMBAN 2</t>
  </si>
  <si>
    <t>70300 SEREMBAN, NSDK</t>
  </si>
  <si>
    <t>NO RECEIVING ON SATURDAY</t>
  </si>
  <si>
    <t>301-0R06</t>
  </si>
  <si>
    <t>PASARAYA TTJ FAMILY SDN. BHD.</t>
  </si>
  <si>
    <t>06-6771669</t>
  </si>
  <si>
    <t>AH MON</t>
  </si>
  <si>
    <t>017-6769212</t>
  </si>
  <si>
    <t>675, JALAN TTJ 2/4</t>
  </si>
  <si>
    <t>TAMAN TUANKU JAAFAR, SUNGAI GADUT</t>
  </si>
  <si>
    <t>71450 SEREMBAN, N.S.D.K.</t>
  </si>
  <si>
    <t>301-0R07</t>
  </si>
  <si>
    <t xml:space="preserve">SP ZEMART SDN. BHD. </t>
  </si>
  <si>
    <t>010-2520587</t>
  </si>
  <si>
    <t>AH QIN</t>
  </si>
  <si>
    <t>13-23, JALAN SERI PANDAN 1</t>
  </si>
  <si>
    <t>TAMAN SERI PANDAN SIKAMAT</t>
  </si>
  <si>
    <t>70400 SEREMBAN, NEGERI SEMBILAN</t>
  </si>
  <si>
    <t>301-0R08</t>
  </si>
  <si>
    <t>KK FAMILY MART SDN. BHD.</t>
  </si>
  <si>
    <t>(JLN SEPANG, NS)</t>
  </si>
  <si>
    <t>06-791 5785/7</t>
  </si>
  <si>
    <t>AH HONG /MS.CHIA</t>
  </si>
  <si>
    <t>019-6677986</t>
  </si>
  <si>
    <t>LOT 28398, JALAN MILENIA</t>
  </si>
  <si>
    <t>71760 BANDAR BARU ENSTEK</t>
  </si>
  <si>
    <t>NEGERI SEMBILAN</t>
  </si>
  <si>
    <t>SATURDAY DELIVERY BEFORE 5PM.</t>
  </si>
  <si>
    <t>301-0R09</t>
  </si>
  <si>
    <t>B FAMILY MART SDN. BHD.</t>
  </si>
  <si>
    <t>(RAMBAU, NS)</t>
  </si>
  <si>
    <t>012-3588469</t>
  </si>
  <si>
    <t>AH YONG</t>
  </si>
  <si>
    <t>06-6858768</t>
  </si>
  <si>
    <t>NO 159-168, LORONG DLM 6,</t>
  </si>
  <si>
    <t>TAMAN DATO LELA MAHARAJA,</t>
  </si>
  <si>
    <t>PEKAN CHEMBONG,</t>
  </si>
  <si>
    <t>71300 RAMBAU, N.SEMBILAN</t>
  </si>
  <si>
    <t>301-0R10</t>
  </si>
  <si>
    <t>MANTIN ZEMART SDN. BHD.</t>
  </si>
  <si>
    <t>012-6313040</t>
  </si>
  <si>
    <t>LOW HO FONG</t>
  </si>
  <si>
    <t>NO. 8-14, JALAN BUKIT BELIAN,</t>
  </si>
  <si>
    <t>TAMAN BUKIT BELIAN,</t>
  </si>
  <si>
    <t>71700 MANTIN, NEGERI SEMBILAN.</t>
  </si>
  <si>
    <t>301-0R11</t>
  </si>
  <si>
    <t>RJ FAMILY STORE SDN BHD</t>
  </si>
  <si>
    <t>06-6328581</t>
  </si>
  <si>
    <t>MS ATIN TIN</t>
  </si>
  <si>
    <t>014-3097072</t>
  </si>
  <si>
    <t>3745 &amp; 3746, JALAN RJ 6/12</t>
  </si>
  <si>
    <t>TAMAN RASAH JAYA</t>
  </si>
  <si>
    <t>70300 SEREMBAN</t>
  </si>
  <si>
    <t>NSDK</t>
  </si>
  <si>
    <t>70300</t>
  </si>
  <si>
    <t>301-0R12</t>
  </si>
  <si>
    <t>BAHAU ZEMART SDN. BHD.</t>
  </si>
  <si>
    <t>MR. WONG TENG KITT</t>
  </si>
  <si>
    <t>PUSAT PERNIAGAAN KIARA,</t>
  </si>
  <si>
    <t>98,JALAN KIARA 2,</t>
  </si>
  <si>
    <t>72100 BAHAU,NEGERI SEMBILAN.</t>
  </si>
  <si>
    <t>NO receiving after 25th of the month</t>
  </si>
  <si>
    <t>72100</t>
  </si>
  <si>
    <t>301-0R13</t>
  </si>
  <si>
    <t>FS FAMILY STORE SDN BHD</t>
  </si>
  <si>
    <t>LEE BAN FAT</t>
  </si>
  <si>
    <t>NO.4, JALAN RS 1</t>
  </si>
  <si>
    <t>REMBAU SENTRAL</t>
  </si>
  <si>
    <t>71309 REMBAU</t>
  </si>
  <si>
    <t>N.S.D.K.</t>
  </si>
  <si>
    <t>GOODS NO DELIVERY ON SATURDAY</t>
  </si>
  <si>
    <t>GOODS RECEIVED BEFORE 5PM</t>
  </si>
  <si>
    <t>71309</t>
  </si>
  <si>
    <t>301-0R14</t>
  </si>
  <si>
    <t>SENAWANG ZEMART SDN. BHD.</t>
  </si>
  <si>
    <t>06-7626718</t>
  </si>
  <si>
    <t>WANG TONG KITT</t>
  </si>
  <si>
    <t>82-A &amp; 83-B, LORONG HARUAN 5/4</t>
  </si>
  <si>
    <t>OAKLAND COMMERCE SQUARE</t>
  </si>
  <si>
    <t xml:space="preserve">70300 SEREMBAN </t>
  </si>
  <si>
    <t>NO.25, PERSIARAN BUNGA TANJUNG 2</t>
  </si>
  <si>
    <t>PUSAT BANDAR SENAWANG</t>
  </si>
  <si>
    <t>70450 SENAWANG, NEGERI SEMBILAN</t>
  </si>
  <si>
    <t>301-0R15</t>
  </si>
  <si>
    <t>ANGEE BERTAM SDN. BHD.</t>
  </si>
  <si>
    <t>NO. 64-94, JALAN BI 17A</t>
  </si>
  <si>
    <t>TAMAN BERTAM IMPIAN</t>
  </si>
  <si>
    <t>76450 MELAKA</t>
  </si>
  <si>
    <t>76450</t>
  </si>
  <si>
    <t>301-0S01</t>
  </si>
  <si>
    <t>PASARAYA EVERJOY SDN. BHD.</t>
  </si>
  <si>
    <t>(SKUDAI)</t>
  </si>
  <si>
    <t>MS2</t>
  </si>
  <si>
    <t>07-5123877</t>
  </si>
  <si>
    <t>TAN SOO CHIN</t>
  </si>
  <si>
    <t>6-18, JALAN JAYA MAS 2/1</t>
  </si>
  <si>
    <t>TAMAN JAYA MAS</t>
  </si>
  <si>
    <t>81300 SKUDAI, JOHOR</t>
  </si>
  <si>
    <t>NO DELVIERY ON SATURDAY.</t>
  </si>
  <si>
    <t>301-0S02</t>
  </si>
  <si>
    <t>PASARAYA EVERJOY (TUN AMINAH) SDN. BHD.</t>
  </si>
  <si>
    <t>07-5869130</t>
  </si>
  <si>
    <t>NG YOH CHIAW</t>
  </si>
  <si>
    <t>07-5869132</t>
  </si>
  <si>
    <t>28-38, JALAN TEMENGGONG 7</t>
  </si>
  <si>
    <t>TAMAN UNGKU TUN AMINAH</t>
  </si>
  <si>
    <t>81300 SKUDAI</t>
  </si>
  <si>
    <t>TMN UNGKU TUN AMINAH.81300 SKUDAI,JOHOR</t>
  </si>
  <si>
    <t>GOODS NO DELVIERY ON SATURDAY.</t>
  </si>
  <si>
    <t>81300</t>
  </si>
  <si>
    <t>301-0S03</t>
  </si>
  <si>
    <t>PASARAYA EVERJOY (GP) SDN. BHD.</t>
  </si>
  <si>
    <t>HOE CHEE PING</t>
  </si>
  <si>
    <t>2,4,6,8,10,12, JALAN NUSARIA 1 J/5</t>
  </si>
  <si>
    <t>TAMAN NUSANTARA</t>
  </si>
  <si>
    <t>BANDAR NUSAJAYA</t>
  </si>
  <si>
    <t>81550 GELANG PATAH, JOHOR</t>
  </si>
  <si>
    <t>81550</t>
  </si>
  <si>
    <t>301-0S04</t>
  </si>
  <si>
    <t>EJ SAVEMART SDN BHD</t>
  </si>
  <si>
    <t>07-5544187</t>
  </si>
  <si>
    <t>NO.43, 45, 47, JALAN PERKASA 2</t>
  </si>
  <si>
    <t>301-0T01</t>
  </si>
  <si>
    <t>STAR GROCER SDN. BHD.</t>
  </si>
  <si>
    <t>TAMAN KINRARA</t>
  </si>
  <si>
    <t>03-91747717</t>
  </si>
  <si>
    <t>FABIAN TAN</t>
  </si>
  <si>
    <t>NO.1,3,5,7, JALAN BUDIMAN 25</t>
  </si>
  <si>
    <t xml:space="preserve">TAMAN MULIA </t>
  </si>
  <si>
    <t>BANDAR TUN RAZAK CHERAS</t>
  </si>
  <si>
    <t>LEVEL LG,NO.48,49,50,51,52,53&amp;54</t>
  </si>
  <si>
    <t>JLN TK 1/11C,TMN KINRARA,SEKSYEN 1,</t>
  </si>
  <si>
    <t>301-0T02</t>
  </si>
  <si>
    <t>TAMAN MULIA</t>
  </si>
  <si>
    <t>TAMAN MULIA，BDR TUN RAZAK</t>
  </si>
  <si>
    <t>CHERAS, 56000 KL</t>
  </si>
  <si>
    <t>TMN MULIA, BDR TUN RAZAK CHERAS</t>
  </si>
  <si>
    <t>56000 KL.     No receiving after 25th</t>
  </si>
  <si>
    <t>301-0T03</t>
  </si>
  <si>
    <t>JENJAROM</t>
  </si>
  <si>
    <t>NO.10,12,14,16,18,20,22</t>
  </si>
  <si>
    <t>PUSAT PEDAGANGAN BSP,JLN SP 5/5,BDR</t>
  </si>
  <si>
    <t>SAUJANA PUTRA,42610 JENJAROM,SELANGOR</t>
  </si>
  <si>
    <t>No receiving after 24th</t>
  </si>
  <si>
    <t>301-0T04</t>
  </si>
  <si>
    <t>DESA PANDAN</t>
  </si>
  <si>
    <t>NO.4, JALAN 1/76C</t>
  </si>
  <si>
    <t>DESA PANDAN ,55100 KUALA LUMPUR</t>
  </si>
  <si>
    <t>No receiving after 25th</t>
  </si>
  <si>
    <t>301-0T05</t>
  </si>
  <si>
    <t>PARAMOUNT GARDEN</t>
  </si>
  <si>
    <t>NG WEE HOE</t>
  </si>
  <si>
    <t>NO.2, JLN 20/16,PARAMOUNT GARDEN</t>
  </si>
  <si>
    <t>46300 PETALING JAYA,SELANGOR</t>
  </si>
  <si>
    <t xml:space="preserve">No receiving after 25th </t>
  </si>
  <si>
    <t>301-0T06</t>
  </si>
  <si>
    <t>CYBERSQUARE FIESTA</t>
  </si>
  <si>
    <t>03-832 26722</t>
  </si>
  <si>
    <t>NO. 1,3,5,7, JALAN BUDIMAN 25</t>
  </si>
  <si>
    <t>TAMAN MULIA, BANDAR TUN RAZAK</t>
  </si>
  <si>
    <t>STAR GROCER SDN. BHD.-CBJ</t>
  </si>
  <si>
    <t>B-G01 TO B-G05, CYBERSQUARE FIESTA</t>
  </si>
  <si>
    <t>JLN TECHNOKRAT 6,CYBER 5,63000 CYBERJAYA</t>
  </si>
  <si>
    <t>301-0T07</t>
  </si>
  <si>
    <t>NO.GF-01, PUSAT KOMERSIAL FLORA</t>
  </si>
  <si>
    <t>PERSIARAN PERDANA, BDR SIR DAMANSARA</t>
  </si>
  <si>
    <t>301-0T08</t>
  </si>
  <si>
    <t>KSL ESPLANADE MALL</t>
  </si>
  <si>
    <t>LOT NO. G-013A, GROUND FLOOR</t>
  </si>
  <si>
    <t>42500 KLANG</t>
  </si>
  <si>
    <t>301-0T40</t>
  </si>
  <si>
    <t>LORONG AIR PUTIH</t>
  </si>
  <si>
    <t>NO.B-12,14,16,18,20,22,24,26</t>
  </si>
  <si>
    <t>LORONG AIR PUTIH 130</t>
  </si>
  <si>
    <t>25350 KUANTAN,PAHANG.</t>
  </si>
  <si>
    <t>301-0T41</t>
  </si>
  <si>
    <t>STAR MARKET INDERA MAHKOTA KUANTAN (IMK)</t>
  </si>
  <si>
    <t>NO. B18-B30, JALAN IM 5/1</t>
  </si>
  <si>
    <t>BANDAR INDERA MAHKOTA</t>
  </si>
  <si>
    <t>25200 KUANTAN, PAHANG</t>
  </si>
  <si>
    <t>301-0T80</t>
  </si>
  <si>
    <t>STAR MARKET GREEN WOOD SEPANG</t>
  </si>
  <si>
    <t>LIM</t>
  </si>
  <si>
    <t>2A-G,6-G,8-G,10-G 12-G, JALAN BELIAN 1</t>
  </si>
  <si>
    <t>TMN SALAK PERDANA, 43900 SEPANG, SEL</t>
  </si>
  <si>
    <t>301-0U40</t>
  </si>
  <si>
    <t xml:space="preserve">PANTAI SELAMAT PERAMU SDN. BHD. </t>
  </si>
  <si>
    <t>(PEKAN)</t>
  </si>
  <si>
    <t>09-5681180</t>
  </si>
  <si>
    <t>MR HO</t>
  </si>
  <si>
    <t>017-983 1131</t>
  </si>
  <si>
    <t>LOT PTNO.414,</t>
  </si>
  <si>
    <t>KAWASAN PERINDUSTRIAN PERAMU,</t>
  </si>
  <si>
    <t>26600 PEKAN, PAHANG DARUL MAKMUR</t>
  </si>
  <si>
    <t>301-0U41</t>
  </si>
  <si>
    <t>PANTAI SELAMAT (IM) SDN. BHD.</t>
  </si>
  <si>
    <t>09-5729392</t>
  </si>
  <si>
    <t>TEE BOON HEE</t>
  </si>
  <si>
    <t>012-6257877</t>
  </si>
  <si>
    <t>A79-A107, LORONG IM 3/19</t>
  </si>
  <si>
    <t>TAMAN RADIANCE @ IM</t>
  </si>
  <si>
    <t>JALAN PINTASAN KUANTAN-GEBENG</t>
  </si>
  <si>
    <t>301-0U42</t>
  </si>
  <si>
    <t>PANTAI SELAMAT (MUADZAM SHAH) SDN. BHD.</t>
  </si>
  <si>
    <t>09-5672943</t>
  </si>
  <si>
    <t>GEE</t>
  </si>
  <si>
    <t>NO MM196-206, JALAN MEDAN MEWAH 12</t>
  </si>
  <si>
    <t>NO DELIVERY AFTER 5.00 PM</t>
  </si>
  <si>
    <t>301-0U43</t>
  </si>
  <si>
    <t>PANTAI SELAMAT VALUE MART SDN BHD</t>
  </si>
  <si>
    <t>LAM KUAN FUI</t>
  </si>
  <si>
    <t>A7-A21, JALAN SERI DAMAI PERDANA 1</t>
  </si>
  <si>
    <t>BT 6, JALAN GAMBANG</t>
  </si>
  <si>
    <t>25150 KUANTAN</t>
  </si>
  <si>
    <t>301-0U44</t>
  </si>
  <si>
    <t>PANTAI SELAMAT (PEKAN) FRESHCHOICE SDN. BHD.</t>
  </si>
  <si>
    <t>016-6133836</t>
  </si>
  <si>
    <t>LOT 2233, KAWASAN PERINDUSTRIAN PERAMU,</t>
  </si>
  <si>
    <t>26600 PEKAN,</t>
  </si>
  <si>
    <t>301-0U45</t>
  </si>
  <si>
    <t>PANTAI SELAMAT (TAS) FRESHCHOICE SDN. BHD.</t>
  </si>
  <si>
    <t>016-3959599</t>
  </si>
  <si>
    <t>LOT PT 111414, LORONG PANDAN DAMAI 2/201</t>
  </si>
  <si>
    <t xml:space="preserve">OFF JALAN GAMBANG </t>
  </si>
  <si>
    <t>301-0V01</t>
  </si>
  <si>
    <t>BANDAR BARU (AIR ITAM) SUPERMARKET SDN. BHD.</t>
  </si>
  <si>
    <t>04-8285588</t>
  </si>
  <si>
    <t>OOI SAY EE</t>
  </si>
  <si>
    <t>2-14, LINTANG ANGSANA</t>
  </si>
  <si>
    <t>AIR ITAM</t>
  </si>
  <si>
    <t>11500 PENANG</t>
  </si>
  <si>
    <t>11500</t>
  </si>
  <si>
    <t>301-0V02</t>
  </si>
  <si>
    <t>BANDAR BARU (JELUTONG) SUPERMARKET SDN. BHD.</t>
  </si>
  <si>
    <t>04-2834387</t>
  </si>
  <si>
    <t>MR OOI</t>
  </si>
  <si>
    <t>COMPLEX SRI WONDER</t>
  </si>
  <si>
    <t>88-G-7 &amp; 88-1-7</t>
  </si>
  <si>
    <t>LINTANG SUNGAI PINANG</t>
  </si>
  <si>
    <t>10150 PENANG</t>
  </si>
  <si>
    <t>10150</t>
  </si>
  <si>
    <t>301-0X40</t>
  </si>
  <si>
    <t>PASARAYA XIRI SDN. BHD.(712975-P)</t>
  </si>
  <si>
    <t>(GONG DATOK)</t>
  </si>
  <si>
    <t>CHONG SOON KWANG</t>
  </si>
  <si>
    <t>LOT 7049, JALAN MEGABANG TELIPOT,</t>
  </si>
  <si>
    <t>KG. GONG DATOK,</t>
  </si>
  <si>
    <t>21030 KUALA TERENGGANU,</t>
  </si>
  <si>
    <t>NO DELIVERY AFTER 25 TH</t>
  </si>
  <si>
    <t>Lorry JRS tak boleh masuk</t>
  </si>
  <si>
    <t>21030</t>
  </si>
  <si>
    <t>301-0X41</t>
  </si>
  <si>
    <t>XIRI (K.BERANG) SDN. BHD. (910719-X)</t>
  </si>
  <si>
    <t>09-6812288</t>
  </si>
  <si>
    <t>MR POH</t>
  </si>
  <si>
    <t>018-9568133</t>
  </si>
  <si>
    <t>LOT 6811-6820, JALAN BESAR</t>
  </si>
  <si>
    <t>SUNGAI BAJAR</t>
  </si>
  <si>
    <t>301-0X42</t>
  </si>
  <si>
    <t>PASARAYA XIRI SDN BHD (712975-P)</t>
  </si>
  <si>
    <t>(WAKAF TAPAI)</t>
  </si>
  <si>
    <t>09-6804688/89</t>
  </si>
  <si>
    <t>MR KEVIN LEE</t>
  </si>
  <si>
    <t>019-7583802</t>
  </si>
  <si>
    <t xml:space="preserve">LOT 52502,JALAN KUALA BERANG </t>
  </si>
  <si>
    <t>WAKAF TAPAI</t>
  </si>
  <si>
    <t>21040 MARANG</t>
  </si>
  <si>
    <t>21040</t>
  </si>
  <si>
    <t>301-0X43</t>
  </si>
  <si>
    <t>(CAWANGAN MANIR)</t>
  </si>
  <si>
    <t>09-6153288</t>
  </si>
  <si>
    <t>HADI</t>
  </si>
  <si>
    <t>LOT 8217, MUKIM MANIR</t>
  </si>
  <si>
    <t>21200 KUALA TERENGGANU</t>
  </si>
  <si>
    <t>21200</t>
  </si>
  <si>
    <t>301-0X44</t>
  </si>
  <si>
    <t>(CAWANGAN BUKIT TUNGGAL)</t>
  </si>
  <si>
    <t>MR. KEVIN LEE CHING FATT</t>
  </si>
  <si>
    <t>LOT 22051, JALAN SEMARAK</t>
  </si>
  <si>
    <t>MUKIM KUALA NERUS</t>
  </si>
  <si>
    <t>21300</t>
  </si>
  <si>
    <t>301-0X45</t>
  </si>
  <si>
    <t>(CAWANGAN GONG BADAK)</t>
  </si>
  <si>
    <t>09-6674688</t>
  </si>
  <si>
    <t>KEVIN LEE CHING FATT</t>
  </si>
  <si>
    <t>LOT 18115-18117, TAMAN SEJATI</t>
  </si>
  <si>
    <t>JALAN TEMBUSU II</t>
  </si>
  <si>
    <t>301-0X46</t>
  </si>
  <si>
    <t>(CAWANGAN JABI)</t>
  </si>
  <si>
    <t>LOW KER THENG</t>
  </si>
  <si>
    <t>LOT 62412-62413, KAMPUNG BESAR</t>
  </si>
  <si>
    <t>MUKIM JABI, 22020 BESUT</t>
  </si>
  <si>
    <t>22020</t>
  </si>
  <si>
    <t>301-0Y40</t>
  </si>
  <si>
    <t>LUCKY MART KERTEH SDN. BHD.</t>
  </si>
  <si>
    <t>09-8261763</t>
  </si>
  <si>
    <t>NURU</t>
  </si>
  <si>
    <t>013-2366571</t>
  </si>
  <si>
    <t>LOT 809 (4-7)</t>
  </si>
  <si>
    <t>JALAN BESAR</t>
  </si>
  <si>
    <t>24300 KERTEH, TERENGGANU</t>
  </si>
  <si>
    <t>301-0Y41</t>
  </si>
  <si>
    <t>PASARAYA SAMAMAJU (D) SDN. BHD.</t>
  </si>
  <si>
    <t>09-8485733</t>
  </si>
  <si>
    <t>LOT 6239, JALAN BARU PAK SABAH</t>
  </si>
  <si>
    <t>23000 DUNGUN</t>
  </si>
  <si>
    <t>NO DELIVERY ON FRIDAY</t>
  </si>
  <si>
    <t>301-0Y42</t>
  </si>
  <si>
    <t xml:space="preserve">PASARAYA SAMAMAJU (K) SDN. BHD. </t>
  </si>
  <si>
    <t>09-8683733</t>
  </si>
  <si>
    <t>KAK TUN</t>
  </si>
  <si>
    <t>K-200, TAMAN BAIDURI</t>
  </si>
  <si>
    <t>24000 CUKAI, KEMAMAN</t>
  </si>
  <si>
    <t>TERENGGANU.</t>
  </si>
  <si>
    <t>301-0Z40</t>
  </si>
  <si>
    <t>SALAMKU RETAIL (BM) SDN. BHD.</t>
  </si>
  <si>
    <t>09-719 2222</t>
  </si>
  <si>
    <t>ONG ENG HOI</t>
  </si>
  <si>
    <t>LOT 1280, MUKIM TEMU RANGGAS</t>
  </si>
  <si>
    <t>16090 BACHOK</t>
  </si>
  <si>
    <t>16090 BACHOK,KELANTAN</t>
  </si>
  <si>
    <t>16250</t>
  </si>
  <si>
    <t>301-0Z41</t>
  </si>
  <si>
    <t>SALAMKU X'TRA SDN. BHD.</t>
  </si>
  <si>
    <t xml:space="preserve">(KOK LANAS) </t>
  </si>
  <si>
    <t>09-7877812</t>
  </si>
  <si>
    <t>EN MAZLAN</t>
  </si>
  <si>
    <t>010-9066096</t>
  </si>
  <si>
    <t>LOT 1937-1940, TAMAN GURU DESA</t>
  </si>
  <si>
    <t>PAHLAWAN, JALAN KUALA KRAI</t>
  </si>
  <si>
    <t>16450 KOK LANAS, KELANTAN</t>
  </si>
  <si>
    <t>NO DELIVERY ON THURSDAY</t>
  </si>
  <si>
    <t>301-0Z42</t>
  </si>
  <si>
    <t>SALAMKU SUPERMARKET (PP) SDN. BHD.</t>
  </si>
  <si>
    <t>09-7192222</t>
  </si>
  <si>
    <t>MS ANG</t>
  </si>
  <si>
    <t>019-9597915</t>
  </si>
  <si>
    <t>LOT 2444-2449, KG BARU</t>
  </si>
  <si>
    <t>PASIR PEKAN</t>
  </si>
  <si>
    <t>16250 WAKAF BHARU</t>
  </si>
  <si>
    <t>DELIVERY BEFORE 4.00 PM</t>
  </si>
  <si>
    <t>NO RECEIVING ON THURSDAY</t>
  </si>
  <si>
    <t>301-0Z43</t>
  </si>
  <si>
    <t>SALAMKU X'TRA (KJ) SDN. BHD.</t>
  </si>
  <si>
    <t>09-7678300</t>
  </si>
  <si>
    <t>EN JEE</t>
  </si>
  <si>
    <t>019-9127915</t>
  </si>
  <si>
    <t xml:space="preserve">LOT 13870, JALAN RAJA BAHAR </t>
  </si>
  <si>
    <t>OFF JALAN TAWANG KOTA JEMBAL</t>
  </si>
  <si>
    <t>301-0Z44</t>
  </si>
  <si>
    <t>ACTIVE STORE SDN BHD</t>
  </si>
  <si>
    <t>09-9502299</t>
  </si>
  <si>
    <t>EN ADHAM</t>
  </si>
  <si>
    <t>013-9356833</t>
  </si>
  <si>
    <t>LOT 7841-7845</t>
  </si>
  <si>
    <t>KAWASAN PERINDUSTRIAN TANAH MERAH</t>
  </si>
  <si>
    <t>JALAN PASIR MAS</t>
  </si>
  <si>
    <t>301-0Z45</t>
  </si>
  <si>
    <t>SALAMKU GROCERY (PC) SDN. BHD.</t>
  </si>
  <si>
    <t>019-9397915</t>
  </si>
  <si>
    <t>LOT 3377-3385, TKT BAWAH</t>
  </si>
  <si>
    <t>TAMAN KURNIA JAYA</t>
  </si>
  <si>
    <t>16100 PANGKALAN CHEPA</t>
  </si>
  <si>
    <t>KOTA BHARU, KELANTAN</t>
  </si>
  <si>
    <t>301-0Z46</t>
  </si>
  <si>
    <t>SALAMKU X'TRA (PALOH) SDN. BHD.</t>
  </si>
  <si>
    <t>09-7449200</t>
  </si>
  <si>
    <t>ANG YEN KOON</t>
  </si>
  <si>
    <t>LOT 942, KAMPUNG PALOH</t>
  </si>
  <si>
    <t>PINTU GENG</t>
  </si>
  <si>
    <t>15100 KOTA BHARU</t>
  </si>
  <si>
    <t>15100</t>
  </si>
  <si>
    <t>301-0Z47</t>
  </si>
  <si>
    <t>(PASIR MAS)</t>
  </si>
  <si>
    <t>09-7183288</t>
  </si>
  <si>
    <t>LOT 1292 A-J KG GAONG</t>
  </si>
  <si>
    <t>TENDONG</t>
  </si>
  <si>
    <t>17030 PASIR MAS</t>
  </si>
  <si>
    <t>17030</t>
  </si>
  <si>
    <t>301-0Z48</t>
  </si>
  <si>
    <t>SALAMKU GROCERY (SERING) SDN. BHD.</t>
  </si>
  <si>
    <t>09-7732229</t>
  </si>
  <si>
    <t>LOT 12081-12085, JALAN PULAU MELAKA</t>
  </si>
  <si>
    <t>SERING, 16150 KOTA BAHRU</t>
  </si>
  <si>
    <t>KALANTAN</t>
  </si>
  <si>
    <t>301-1A01</t>
  </si>
  <si>
    <t>NSK TRADING (MERU) SDN. BHD.</t>
  </si>
  <si>
    <t>03-42700869</t>
  </si>
  <si>
    <t>LIZA</t>
  </si>
  <si>
    <t>019-3159677</t>
  </si>
  <si>
    <t xml:space="preserve">NO 2-32, </t>
  </si>
  <si>
    <t>JALAN MERANTI SUTERA 1 KU/10,</t>
  </si>
  <si>
    <t>PEKAN MERU,</t>
  </si>
  <si>
    <t>41050 KLANG, SELANGOR.</t>
  </si>
  <si>
    <t>301-1A02</t>
  </si>
  <si>
    <t>SUPER SEVEN CASH &amp; CARRY SDN. BHD.</t>
  </si>
  <si>
    <t>(BALAKONG)</t>
  </si>
  <si>
    <t>016-2420906</t>
  </si>
  <si>
    <t>AH HENG</t>
  </si>
  <si>
    <t>9-19, BLOCK B</t>
  </si>
  <si>
    <t>LOT 32, SEKSYEN 4, BATU 11</t>
  </si>
  <si>
    <t>43200 BALAKONG, SELANGOR</t>
  </si>
  <si>
    <t>301-1A03</t>
  </si>
  <si>
    <t>SUPER SEVEN (M) SDN. BHD.</t>
  </si>
  <si>
    <t>GEDUNG PEMBORONG - S7 (CJ)</t>
  </si>
  <si>
    <t>019-3119723</t>
  </si>
  <si>
    <t>MR REJAR</t>
  </si>
  <si>
    <t>03-90742629</t>
  </si>
  <si>
    <t>LOT 10, JALAN CJ 3</t>
  </si>
  <si>
    <t>KAWASAN PERUSAHAAN CHERAS JAYA</t>
  </si>
  <si>
    <t>SELANOR</t>
  </si>
  <si>
    <t>301-1A04</t>
  </si>
  <si>
    <t>PASARAYA BORONG SUPER 7</t>
  </si>
  <si>
    <t>1, JALAN EURO 1</t>
  </si>
  <si>
    <t>OFF JALAN BATU TIGA</t>
  </si>
  <si>
    <t>SUNGAI BULOH, SEKSYEN U3</t>
  </si>
  <si>
    <t>40150 SHAH ALAM, SELANGOR</t>
  </si>
  <si>
    <t>40150</t>
  </si>
  <si>
    <t>301-1A05</t>
  </si>
  <si>
    <t>TOPZELLER (M) SDN. BHD.</t>
  </si>
  <si>
    <t>(WANGSA MAJU)</t>
  </si>
  <si>
    <t>03-4212787</t>
  </si>
  <si>
    <t>MR ALIAS</t>
  </si>
  <si>
    <t>012-9698193</t>
  </si>
  <si>
    <t>33A-1, 36-1, JALAN LJ4</t>
  </si>
  <si>
    <t>TAMAN INDUSTRI LEMBAH JAYA</t>
  </si>
  <si>
    <t>68000 AMPANG</t>
  </si>
  <si>
    <t>LOT 8097, JALAN KILANG, OFF JLN</t>
  </si>
  <si>
    <t>GENTING KLANG, MUKIM SETAPAK, 53300 KL</t>
  </si>
  <si>
    <t>HARI SABTU TERIMA SEBELUM PUKUL 4PM</t>
  </si>
  <si>
    <t>68000</t>
  </si>
  <si>
    <t>301-1A06</t>
  </si>
  <si>
    <t>SUPER SEVEN TRADE CENTER SDN. BHD.</t>
  </si>
  <si>
    <t>(CENTRUM MALL)</t>
  </si>
  <si>
    <t>MR THONG</t>
  </si>
  <si>
    <t>016-9971616</t>
  </si>
  <si>
    <t>R-LG-1, CENTRUM MALL</t>
  </si>
  <si>
    <t>JALAN IKRAM-UNITEN</t>
  </si>
  <si>
    <t>TAMAN UNIPARK SURIA</t>
  </si>
  <si>
    <t>43000 KAJANG, SELANGOR</t>
  </si>
  <si>
    <t>43000</t>
  </si>
  <si>
    <t>301-1A08</t>
  </si>
  <si>
    <t xml:space="preserve">SUPER SEVEN TRADE CENTER SDN. BHD. </t>
  </si>
  <si>
    <t>PLAZA ANGGERIK</t>
  </si>
  <si>
    <t>03-91002770</t>
  </si>
  <si>
    <t>NO.2-05, D PANDAN AVENUE 2</t>
  </si>
  <si>
    <t xml:space="preserve">AVENUE AMPANG </t>
  </si>
  <si>
    <t xml:space="preserve">68000 AMPANG </t>
  </si>
  <si>
    <t xml:space="preserve">G FLOOR, PLAZA ANGGERIK,JALAN 3/154, </t>
  </si>
  <si>
    <t>TMN BKT ANGGERIK,56000 CHERAS,KL.</t>
  </si>
  <si>
    <t>301-1A09</t>
  </si>
  <si>
    <t>SUPER SEVEN (SEMENYIH) SDN. BHD.</t>
  </si>
  <si>
    <t>VERONIKA</t>
  </si>
  <si>
    <t>NO.1, G &amp; 1ST  FLOOR, PLAZA VISTA VALLEY</t>
  </si>
  <si>
    <t>JALAN VISTA VALLEY 3</t>
  </si>
  <si>
    <t>SEMENYIH VISTA VALLEY</t>
  </si>
  <si>
    <t>43500 SEMENYIH, SELANGOR</t>
  </si>
  <si>
    <t>43500</t>
  </si>
  <si>
    <t>301-1A10</t>
  </si>
  <si>
    <t>HOMES FRESH TRADING SDN. BHD.</t>
  </si>
  <si>
    <t>(DAMANSARA DAMAI)</t>
  </si>
  <si>
    <t>03-42884678</t>
  </si>
  <si>
    <t>NO.2 - NO.5, SPHERE DAMANSARA</t>
  </si>
  <si>
    <t>JALAN PJU 10/9, PRIMA DAMANSARA</t>
  </si>
  <si>
    <t>47830 PETALING JAYA</t>
  </si>
  <si>
    <t>47830</t>
  </si>
  <si>
    <t>301-1A11</t>
  </si>
  <si>
    <t>SUPER SEVEN TRADE CENTER (KLTS) SDN. BHD.</t>
  </si>
  <si>
    <t>GOMBAK</t>
  </si>
  <si>
    <t>03-4288 4878</t>
  </si>
  <si>
    <t>NORLIZA BINTI DARUSMAN</t>
  </si>
  <si>
    <t>62-G, 63-G, 63A-G, 65-G,66-G, 67-G, 68-G</t>
  </si>
  <si>
    <t>PLAZA KLTS, BLOCK D</t>
  </si>
  <si>
    <t>JALAN GOMBAK, SETAPAK</t>
  </si>
  <si>
    <t>53000 KUALA LUMPUR</t>
  </si>
  <si>
    <t>53000</t>
  </si>
  <si>
    <t>301-1A12</t>
  </si>
  <si>
    <t>SUPER SEVEN TRADE CENTER (BJ) SDN. BHD.</t>
  </si>
  <si>
    <t>(BUKIT JALIL)</t>
  </si>
  <si>
    <t>03-4288 4678</t>
  </si>
  <si>
    <t>KOH SIONG HOON</t>
  </si>
  <si>
    <t>LOT A1-A13A &amp; A32, AURORA PLACE</t>
  </si>
  <si>
    <t>PLAZA BUKIT JALIL</t>
  </si>
  <si>
    <t>1, PERSIARAN JALIL 1, BDR BUKIT JALIL</t>
  </si>
  <si>
    <t>301-1A13</t>
  </si>
  <si>
    <t>SUPER SEVEN TRADE CENTER (PUCHONG) SDN BHD</t>
  </si>
  <si>
    <t>KOI SUITES</t>
  </si>
  <si>
    <t>KOH SIONG  HOON</t>
  </si>
  <si>
    <t>E1-1,KOI SUITES, JALAN PINGGIRAN MAS</t>
  </si>
  <si>
    <t>TAMAN MAS LANGAT</t>
  </si>
  <si>
    <t>47130 PUCHONG</t>
  </si>
  <si>
    <t>47130</t>
  </si>
  <si>
    <t>301-1A14</t>
  </si>
  <si>
    <t>(SENTUL)</t>
  </si>
  <si>
    <t>03-4032 4167</t>
  </si>
  <si>
    <t>G47, G48, G49 &amp; G50, MAXIM SENTUL</t>
  </si>
  <si>
    <t>NO.25, JALAN SENTUL, PERDANA</t>
  </si>
  <si>
    <t>SETAPAK, 51000 KUALA LUMPUR</t>
  </si>
  <si>
    <t>301-1A80</t>
  </si>
  <si>
    <t>NSK TRADING (BAHAU) SDN. BHD.</t>
  </si>
  <si>
    <t>LEE CHING SEANG</t>
  </si>
  <si>
    <t>NO.1, JALAN KEMPAS UTAMA</t>
  </si>
  <si>
    <t>PUSAT PERNIAGAAN KEMPAS</t>
  </si>
  <si>
    <t>72100 BAHAU</t>
  </si>
  <si>
    <t>301-1B01</t>
  </si>
  <si>
    <t xml:space="preserve">BEST FRESH MART SDN. BHD. </t>
  </si>
  <si>
    <t>(IJOK)</t>
  </si>
  <si>
    <t>TANG SIOK SIM</t>
  </si>
  <si>
    <t>NO.8,10,12 &amp; 16, JALAN IJOK PERMAI 1</t>
  </si>
  <si>
    <t>PUSAT NIAGA IJOK PERMAI</t>
  </si>
  <si>
    <t>45600 IJOK, KUALA SELANGOR</t>
  </si>
  <si>
    <t>45600</t>
  </si>
  <si>
    <t>301-1B02</t>
  </si>
  <si>
    <t>BEST FRESH MART SDN BHD</t>
  </si>
  <si>
    <t>(TANJUNG KARANG)</t>
  </si>
  <si>
    <t>NO.69, JALAN KILANG PADI</t>
  </si>
  <si>
    <t>45500 TANJUNG KARANG</t>
  </si>
  <si>
    <t>45500</t>
  </si>
  <si>
    <t>301-1B03</t>
  </si>
  <si>
    <t>BEST FRESH MART SDN. BHD.</t>
  </si>
  <si>
    <t>(KOTA BAYUEMAS PENDAMAR)</t>
  </si>
  <si>
    <t>PT 110156, JALAN BAYU LAUT 4/KS 09</t>
  </si>
  <si>
    <t>KOTA BAYUEMAS PENDAMAR</t>
  </si>
  <si>
    <t>41200 KLANG</t>
  </si>
  <si>
    <t>41200</t>
  </si>
  <si>
    <t>301-1C01</t>
  </si>
  <si>
    <t>CS GROCER SDN.BHD</t>
  </si>
  <si>
    <t>(TAMAN PUTRA PERDANA)</t>
  </si>
  <si>
    <t>03-87308876</t>
  </si>
  <si>
    <t>LEW HOCK SU</t>
  </si>
  <si>
    <t>03-6128 3389 (ACC)</t>
  </si>
  <si>
    <t>NO.G32-G37 JALAN PUTRA PERDANA 5E,</t>
  </si>
  <si>
    <t>TAMAN PUTRA PERDANA,</t>
  </si>
  <si>
    <t>47100 PUCHONG,SELANGOR.</t>
  </si>
  <si>
    <t>TMN PUTRA PERDANA,47100 PUCHONG,</t>
  </si>
  <si>
    <t>SELANGOR. Sat. Rec. Goods b4 12pm</t>
  </si>
  <si>
    <t>47100</t>
  </si>
  <si>
    <t>301-1C02</t>
  </si>
  <si>
    <t>CS GROCER SDN. BHD.</t>
  </si>
  <si>
    <t>(HENTIAN KAJANG)</t>
  </si>
  <si>
    <t>03-87339801</t>
  </si>
  <si>
    <t>MS CHAI</t>
  </si>
  <si>
    <t>016-6273133</t>
  </si>
  <si>
    <t>10G&amp;M-16G&amp;M, JALAN HENTIAN 1 C</t>
  </si>
  <si>
    <t>PUSAT HENTIAN KAJANG</t>
  </si>
  <si>
    <t>JALAN REKO</t>
  </si>
  <si>
    <t>301-1C03</t>
  </si>
  <si>
    <t>(TMN KAJANG MEWAH)</t>
  </si>
  <si>
    <t>TEH TIONG OOI</t>
  </si>
  <si>
    <t>NO.1, JALAN KAJANG MEWAH 7B</t>
  </si>
  <si>
    <t>TAMAN KAJANG MEWAH</t>
  </si>
  <si>
    <t>43000 KAJANG</t>
  </si>
  <si>
    <t>301-1C04</t>
  </si>
  <si>
    <t>(PLAZA METRO KAJANG)</t>
  </si>
  <si>
    <t>NO.4, JALAN TUN ABDUL AZIZ</t>
  </si>
  <si>
    <t>SEKSYEN 1</t>
  </si>
  <si>
    <t>301-1C05</t>
  </si>
  <si>
    <t>(PUNCAK ALAM)</t>
  </si>
  <si>
    <t>35-47, JALAN HILLPARK 11/9</t>
  </si>
  <si>
    <t>42300 BANDAR PUNCAK ALAM</t>
  </si>
  <si>
    <t>42300</t>
  </si>
  <si>
    <t>301-1C80</t>
  </si>
  <si>
    <t>CS GROCER SDN BHD</t>
  </si>
  <si>
    <t>(NILAI)</t>
  </si>
  <si>
    <t>06-7912328</t>
  </si>
  <si>
    <t>NO. 10G &amp; M-16G&amp; M, JALAN HENTIAN 1C</t>
  </si>
  <si>
    <t>GOODS NO RECEIVED AFTER 25TH EVERY MTH</t>
  </si>
  <si>
    <t>NO: B18-B22,JLN PUSAT NIAGA KLIA 2</t>
  </si>
  <si>
    <t>301-1E01</t>
  </si>
  <si>
    <t>LULU GROUP RETAIL SDN. BHD.</t>
  </si>
  <si>
    <t>(CAPITAL SQUARE)</t>
  </si>
  <si>
    <t>03-26160100</t>
  </si>
  <si>
    <t>ABDUL RASIK</t>
  </si>
  <si>
    <t>017-9602016</t>
  </si>
  <si>
    <t>CAPITAL SQUARE, LOT 159</t>
  </si>
  <si>
    <t>PERSIARAN CAP SQUARE</t>
  </si>
  <si>
    <t>OFF JALAN MUNSHI ABDULLAH</t>
  </si>
  <si>
    <t>301-1E02</t>
  </si>
  <si>
    <t>(SHAMELIN MALL)</t>
  </si>
  <si>
    <t>03-92819999</t>
  </si>
  <si>
    <t>1, SHAMELIN MALL</t>
  </si>
  <si>
    <t>LEVEL-LOWER GROUND FLOOR</t>
  </si>
  <si>
    <t>56100 KUALA LUMPUR</t>
  </si>
  <si>
    <t>LULU HM, 1 SHAMELIN MALL</t>
  </si>
  <si>
    <t xml:space="preserve">LOWER GROUND FLOOR 100, JALAN 4/91 </t>
  </si>
  <si>
    <t>TAMAN SHAMELIN,56100 KUALA LUMPUR</t>
  </si>
  <si>
    <t>56100</t>
  </si>
  <si>
    <t>301-1E03</t>
  </si>
  <si>
    <t>(SETIA ALAM)</t>
  </si>
  <si>
    <t>03-33488044</t>
  </si>
  <si>
    <t>SETIA CITY MALL (PHASE 2)</t>
  </si>
  <si>
    <t>40170 SHAH ALAM</t>
  </si>
  <si>
    <t>LOT UG 101, SETIA CITY MALL,7, PERSIARAN</t>
  </si>
  <si>
    <t>SETIA DAGANGAN , BDR SETIA ALAM</t>
  </si>
  <si>
    <t>SEK U13, 40170 SHAH ALAM, SELANGOR</t>
  </si>
  <si>
    <t>301-1E04</t>
  </si>
  <si>
    <t>(AMERIN MALL)</t>
  </si>
  <si>
    <t>03-89623571</t>
  </si>
  <si>
    <t>1-16,AMERIN MALL</t>
  </si>
  <si>
    <t>PERSIARAN IMPIAN INDAH</t>
  </si>
  <si>
    <t>43300 SERI KEMBANGAN</t>
  </si>
  <si>
    <t>43300</t>
  </si>
  <si>
    <t>301-1E05</t>
  </si>
  <si>
    <t>(SETIA ECOHILL)</t>
  </si>
  <si>
    <t>03-87242939</t>
  </si>
  <si>
    <t>L2-16 (LEVEL2)</t>
  </si>
  <si>
    <t>KOMPLEKS MEMBELI BELAH DATARAN ECOHILL</t>
  </si>
  <si>
    <t>JALAN ECOHILL 1/2, SETIA ECOHILL</t>
  </si>
  <si>
    <t>301-1E80</t>
  </si>
  <si>
    <t>(TOPPEN SHOPPING CENTRE)</t>
  </si>
  <si>
    <t>07-3610099</t>
  </si>
  <si>
    <t>LOT NO.G03A</t>
  </si>
  <si>
    <t>NO.33A, JALAN HARMONIUM</t>
  </si>
  <si>
    <t>TAMAN DESA TEBRAU</t>
  </si>
  <si>
    <t>81100 JOHOR BAHRU, JOHOR</t>
  </si>
  <si>
    <t>81100</t>
  </si>
  <si>
    <t>301-1F01</t>
  </si>
  <si>
    <t>NSK GROCER (KL) SDN. BHD.</t>
  </si>
  <si>
    <t>TEO HWEE BENG</t>
  </si>
  <si>
    <t xml:space="preserve">LG-19-21, LOWER GROUND </t>
  </si>
  <si>
    <t>QUILL CITY MALL</t>
  </si>
  <si>
    <t>1018, JALAN SULTAN ISMAIL</t>
  </si>
  <si>
    <t>50250 KUALA LUMPUR</t>
  </si>
  <si>
    <t>50250</t>
  </si>
  <si>
    <t>301-1F02</t>
  </si>
  <si>
    <t>(PARAGON POINT)</t>
  </si>
  <si>
    <t>G-001, F001</t>
  </si>
  <si>
    <t>PARAGON POINT SHOPPING COMPLEX</t>
  </si>
  <si>
    <t>TAMAN PUTRA, 68000 AMPANG</t>
  </si>
  <si>
    <t>301-1F03</t>
  </si>
  <si>
    <t>(3 DAMANSARA)</t>
  </si>
  <si>
    <t>LG-13A AND LG-17, 3 DAMANSARA</t>
  </si>
  <si>
    <t>NO.3, JALAN SS 20/27</t>
  </si>
  <si>
    <t>47400 PETALING JAYA</t>
  </si>
  <si>
    <t>47400</t>
  </si>
  <si>
    <t>301-1F04</t>
  </si>
  <si>
    <t>(TIMES SQUARE)</t>
  </si>
  <si>
    <t>03-26023330</t>
  </si>
  <si>
    <t>LG-34 AND LG-60B</t>
  </si>
  <si>
    <t>BERJAYA TIMES SQUARE</t>
  </si>
  <si>
    <t>NO.1, JALAN IMBI</t>
  </si>
  <si>
    <t>301-1M01</t>
  </si>
  <si>
    <t>GLOBAL FOOD MERCHANT HOLDINGS SDN. BHD.</t>
  </si>
  <si>
    <t>@PAV BUKIT JULIL</t>
  </si>
  <si>
    <t>D-1-5, SUNWAY NEXIS</t>
  </si>
  <si>
    <t>LOT 1.29.00, LEVEL 1 PAVILLION BKT JALIL</t>
  </si>
  <si>
    <t>2, PERSIARAN JULIL 8, BDR BKT JALIL 8</t>
  </si>
  <si>
    <t>301-1M02</t>
  </si>
  <si>
    <t>@PAV EMBASSY</t>
  </si>
  <si>
    <t>TOWER A-G-01, B-G-01, &amp; C-G-01</t>
  </si>
  <si>
    <t>PAVILLION EMBASSY, JALAN AMPANG</t>
  </si>
  <si>
    <t>301-1M03</t>
  </si>
  <si>
    <t>@DATUM JELATEK</t>
  </si>
  <si>
    <t>LG-01, LOWER GROUND</t>
  </si>
  <si>
    <t>DATUM JELATEK, JALAN ENGGANG</t>
  </si>
  <si>
    <t>54200 KUALA LUMPUR</t>
  </si>
  <si>
    <t>301-1M04</t>
  </si>
  <si>
    <t>@W CITY OUG</t>
  </si>
  <si>
    <t>LOT PT 15210, JALAN AWAN BESAR</t>
  </si>
  <si>
    <t>TAMAN OVERSEAS UNION</t>
  </si>
  <si>
    <t>58200 KUALA LUMPUR</t>
  </si>
  <si>
    <t>301-1M05</t>
  </si>
  <si>
    <t>@RAIN TREE RAIN</t>
  </si>
  <si>
    <t>LOT LG-R01, LOWER GROUND RESIDENSI ERA</t>
  </si>
  <si>
    <t>NO.208, JALAN SEGAMBUT</t>
  </si>
  <si>
    <t>SEGAMBUT, 51200 KUALA LUMPUR</t>
  </si>
  <si>
    <t>301-1T01</t>
  </si>
  <si>
    <t>WHOLE FOODS EXPRESS SDN. BHD.</t>
  </si>
  <si>
    <t>(WBK)</t>
  </si>
  <si>
    <t>012-7960130</t>
  </si>
  <si>
    <t>1,3,5,7, JALAN BUDIMAN 25</t>
  </si>
  <si>
    <t>BANDAR KAJANG</t>
  </si>
  <si>
    <t xml:space="preserve">LOT 9, SEKSYEN 7, JALAN BUKIT </t>
  </si>
  <si>
    <t>301-1T02</t>
  </si>
  <si>
    <t>(WTC)</t>
  </si>
  <si>
    <t>TAMAN CAHAYA-AMPANG</t>
  </si>
  <si>
    <t xml:space="preserve">28-31, GROUND FLR, PERSIARAN CAHAYA 1 </t>
  </si>
  <si>
    <t>TMN CAHAYA INDAH, 68000 AMPANG, SEL</t>
  </si>
  <si>
    <t>301-1T03</t>
  </si>
  <si>
    <t>(WSS)</t>
  </si>
  <si>
    <t>SRI SERDANG</t>
  </si>
  <si>
    <t>1-1 &amp; 3-1, JLN 18/34, TMN SERI SERDANG</t>
  </si>
  <si>
    <t>301-1T04</t>
  </si>
  <si>
    <t>(WCH)</t>
  </si>
  <si>
    <t>BANDAR COUNTRY HOMES</t>
  </si>
  <si>
    <t>PT 7259, JALAN DESA PERMAI</t>
  </si>
  <si>
    <t>BANDAR COUNTRY HOMES, 48000 RAWANG</t>
  </si>
  <si>
    <t>301-1T05</t>
  </si>
  <si>
    <t>(WSJ)</t>
  </si>
  <si>
    <t>SUBANG JAYA</t>
  </si>
  <si>
    <t>SUITE 25,27,29, GROUND FLR, WISMA DICOR</t>
  </si>
  <si>
    <t>JALAN 17/1A, SUBANG JAYA, SELANGOR</t>
  </si>
  <si>
    <t>301-1T06</t>
  </si>
  <si>
    <t>(WAD)</t>
  </si>
  <si>
    <t>ARA DAMANSARA, K-G-07 &amp; K-G-08, BLOK K</t>
  </si>
  <si>
    <t>2, JLN PJU 1A/41B, PUSAT DAGANGAN NZX</t>
  </si>
  <si>
    <t>ARA JAYA,PJU 1A,47301 PETALING JAYA, SEL</t>
  </si>
  <si>
    <t>301-1T07</t>
  </si>
  <si>
    <t>(WGK)</t>
  </si>
  <si>
    <t>GENTING KLANG/SETAPAK</t>
  </si>
  <si>
    <t>126-0-01 &amp; 126-0-02, APR SRI PELANGI</t>
  </si>
  <si>
    <t>JALAN GENTING KLANG, SETAPAK, 53200 KL</t>
  </si>
  <si>
    <t>301-1T08</t>
  </si>
  <si>
    <t>(WKD)</t>
  </si>
  <si>
    <t>NO.5G &amp; 7G, JALAN CENCAWI</t>
  </si>
  <si>
    <t>6/33 KOTA DAMANSARA</t>
  </si>
  <si>
    <t>478100 PETALING JAYA, SELANGOR</t>
  </si>
  <si>
    <t>301-A001</t>
  </si>
  <si>
    <t>BILLION SHOPPING CENTRE (B.B.BANGI) SDN. BHD.</t>
  </si>
  <si>
    <t>03-89253221</t>
  </si>
  <si>
    <t>MS CHOI</t>
  </si>
  <si>
    <t>011-111780161</t>
  </si>
  <si>
    <t>KOMPLEKS PKNS BANDAR BARU BANGI,</t>
  </si>
  <si>
    <t>PERSIARAN BANGI, PUSAT BANDAR,</t>
  </si>
  <si>
    <t>43650 BANDAR BARU BANGI, SELANGOR.</t>
  </si>
  <si>
    <t>301-A003</t>
  </si>
  <si>
    <t>BILLION SHOPPING CENTRE (SEMENYIH) SDN. BHD.</t>
  </si>
  <si>
    <t>012-7169433</t>
  </si>
  <si>
    <t>MR KOH</t>
  </si>
  <si>
    <t>P.T NO.16366,BANDAR TEKNOLOGI</t>
  </si>
  <si>
    <t>KAJANG,JALAN SEMENYIH,</t>
  </si>
  <si>
    <t>43500 SEMENYIH,SELANGOR.</t>
  </si>
  <si>
    <t>301-A006</t>
  </si>
  <si>
    <t>BILLION SHOPPING CENTRE (PORT KLANG) SDN. BHD.</t>
  </si>
  <si>
    <t>019-2691464</t>
  </si>
  <si>
    <t>MS TEOW</t>
  </si>
  <si>
    <t>NO.33-44, LEBUH BERINGIN,</t>
  </si>
  <si>
    <t>42000 PORT KLANG,</t>
  </si>
  <si>
    <t>301-A400</t>
  </si>
  <si>
    <t>PASARAYA PANTAI TIMOR (PASIR PUTEH) SDN BHD</t>
  </si>
  <si>
    <t>PP (COMPANY NO : 175095-K)(GST NO : 001205141504)</t>
  </si>
  <si>
    <t>09-7855220/5221</t>
  </si>
  <si>
    <t>MS LIM AI LIN</t>
  </si>
  <si>
    <t>017-9592360</t>
  </si>
  <si>
    <t>PT 582-PT 591 SEKSYEN 2</t>
  </si>
  <si>
    <t>BANDAR PASIR PUTEH</t>
  </si>
  <si>
    <t>16800 PASIR PUTEH, KELANTAN</t>
  </si>
  <si>
    <t>301-A401</t>
  </si>
  <si>
    <t>PASARAYA PANTAI TIMOR (PASIR MAS) SDN BHD</t>
  </si>
  <si>
    <t>BS (COMPANY NO : 781710-K)(GST NO : 000282198016)</t>
  </si>
  <si>
    <t>09-697 2223</t>
  </si>
  <si>
    <t>EN HARRY</t>
  </si>
  <si>
    <t>019-9742740</t>
  </si>
  <si>
    <t>PT 308 - PT 314, SEKSYEN 1,</t>
  </si>
  <si>
    <t xml:space="preserve">BANDAR PASIR MAS, </t>
  </si>
  <si>
    <t>17000 PASIR MAS,</t>
  </si>
  <si>
    <t>CAWANGAN KUALA BESUT</t>
  </si>
  <si>
    <t>LOT 2812,JLN SEMEREK,MUKIM KUALA BESUT,</t>
  </si>
  <si>
    <t>22300 KUALA BESUT,TERENGGANU.</t>
  </si>
  <si>
    <t>301-A402</t>
  </si>
  <si>
    <t>PANTAI TIMOR SHOPPING CENTRE SDN. BHD.</t>
  </si>
  <si>
    <t>(CAWANGAN JERTEH)</t>
  </si>
  <si>
    <t>09-6977221/7223</t>
  </si>
  <si>
    <t>MR WONG KAI HING</t>
  </si>
  <si>
    <t>012-9454599</t>
  </si>
  <si>
    <t>LOT 4125-4136</t>
  </si>
  <si>
    <t>JALAN ZAINAL ABIDIN, PEKAN JERTEH</t>
  </si>
  <si>
    <t>22000 JERTEH, TRERENGGANU</t>
  </si>
  <si>
    <t>301-A403</t>
  </si>
  <si>
    <t xml:space="preserve">PASARAYA PANTAI TIMOR (PASIR MAS) SDN. BHD. </t>
  </si>
  <si>
    <t>KK (COMPANY NO : 781710-K)(GST NO : 000282198016)</t>
  </si>
  <si>
    <t>09-9605221/5226</t>
  </si>
  <si>
    <t>EN LEMA</t>
  </si>
  <si>
    <t>011-31200915</t>
  </si>
  <si>
    <t>BANDAR PASIR MAS,</t>
  </si>
  <si>
    <t>CAWANGAN KUALA KRAI</t>
  </si>
  <si>
    <t xml:space="preserve">LOT PT 5474-5488,JALAN LKS, </t>
  </si>
  <si>
    <t>18000 KUALA KRAI, KELANTAN</t>
  </si>
  <si>
    <t>301-A404</t>
  </si>
  <si>
    <t>BILLION MART (TANJUNG CHAT) SDN BHD</t>
  </si>
  <si>
    <t>TC (COMPANY NO : 887056-K)(GST NO : 001352990720)</t>
  </si>
  <si>
    <t>09-7448223</t>
  </si>
  <si>
    <t>MR FOO MING TENG</t>
  </si>
  <si>
    <t>012-9546911</t>
  </si>
  <si>
    <t>LOT 1537-1544 (GROUND FLOOR)</t>
  </si>
  <si>
    <t>WISMA YUSMAH,TAMAN SRI TANJUNG</t>
  </si>
  <si>
    <t>JALAN LONG YUNUS,15200 KOTA BHARU</t>
  </si>
  <si>
    <t>301-A405</t>
  </si>
  <si>
    <t>(COMPANY NO : 61075-T)(GST NO : 001384972288)</t>
  </si>
  <si>
    <t>09-7483221/2223</t>
  </si>
  <si>
    <t>MR CHEONG</t>
  </si>
  <si>
    <t>012-9592628</t>
  </si>
  <si>
    <t>384-394, JALAN PINTU PONG,</t>
  </si>
  <si>
    <t>15100 KOTA BAHRU, KELANTAN</t>
  </si>
  <si>
    <t>301-A406</t>
  </si>
  <si>
    <t>PANTAI TIMOR SHOPPING CENTRE (RANTAU) SDN. BHD. (CO. NO : 595343-K)</t>
  </si>
  <si>
    <t>(GST NO : 000811204608 )</t>
  </si>
  <si>
    <t>09-7953221/2223</t>
  </si>
  <si>
    <t>EN AZROL</t>
  </si>
  <si>
    <t>017-0240252</t>
  </si>
  <si>
    <t>NO.4171-4179, JALAN LEBUH RAYA,</t>
  </si>
  <si>
    <t xml:space="preserve">17200 RANTAU PANJANG, </t>
  </si>
  <si>
    <t>301-A407</t>
  </si>
  <si>
    <t>PANTAI TIMOR SHOPPING CENTRE (TANAH MERAH) SDN BHD</t>
  </si>
  <si>
    <t>(COMPANY NO : 510570-V)(GST NO : 000304414720)</t>
  </si>
  <si>
    <t>09-9502661/2653</t>
  </si>
  <si>
    <t xml:space="preserve">CIK ANI </t>
  </si>
  <si>
    <t>017-9696145</t>
  </si>
  <si>
    <t>LOT 3225-3226 JALAN JEDOK,</t>
  </si>
  <si>
    <t>17500 TANAH MERAH,</t>
  </si>
  <si>
    <t>301-A408</t>
  </si>
  <si>
    <t>BILLION SHOPPING CENTRE (K.B) SDN BHD</t>
  </si>
  <si>
    <t>(COMPANY NO : 344007-M)(GST NO : 000295436288)</t>
  </si>
  <si>
    <t>09-7433221/3223</t>
  </si>
  <si>
    <t>MR TEO JEE HUAT</t>
  </si>
  <si>
    <t>017-9189818</t>
  </si>
  <si>
    <t>KOTA SRI MUTIARA, LOT 97, SEK 21</t>
  </si>
  <si>
    <t xml:space="preserve">JALAN PASIR PUTEH, </t>
  </si>
  <si>
    <t>15150 KOTA BHARU,</t>
  </si>
  <si>
    <t xml:space="preserve">KELANTAN </t>
  </si>
  <si>
    <t>301-A409</t>
  </si>
  <si>
    <t>PANTAI TIMOR HYPERMARKET SDN. BHD.</t>
  </si>
  <si>
    <t>09-7747221/6</t>
  </si>
  <si>
    <t>EN RIDZUAN</t>
  </si>
  <si>
    <t>012-6674706</t>
  </si>
  <si>
    <t>LOT PT 1114,1115 &amp; PT1242, SEKSYEN 36</t>
  </si>
  <si>
    <t>JALAN PENGKALAN CHEPA,</t>
  </si>
  <si>
    <t xml:space="preserve">TAMAN BENDAHARA, </t>
  </si>
  <si>
    <t>16100 KOTA BHARU, KELANTAN</t>
  </si>
  <si>
    <t>301-A410</t>
  </si>
  <si>
    <t>PASARAYA PANTAI TIMOR (BACHOK) SDN. BHD.</t>
  </si>
  <si>
    <t>(COMPANY NO : 643454-W)(GST NO : 001130627072)</t>
  </si>
  <si>
    <t>09-7832221/3</t>
  </si>
  <si>
    <t>MR LAW KIM HENG</t>
  </si>
  <si>
    <t>019-9781818</t>
  </si>
  <si>
    <t>LOT 2076, MUKIM TEPUS,</t>
  </si>
  <si>
    <t>GUNONG TIMOR,</t>
  </si>
  <si>
    <t>16090 BACHOK, KELANTAN.</t>
  </si>
  <si>
    <t>301-A411</t>
  </si>
  <si>
    <t>KUMPULAN PASARAYA PANTAI TIMOR SDN. BHD.</t>
  </si>
  <si>
    <t>RAUB (COMPANY NO:989847-V)(GST:000555548672)</t>
  </si>
  <si>
    <t>03-87243221</t>
  </si>
  <si>
    <t>PT 27607, JALAN PUTRA RAUB</t>
  </si>
  <si>
    <t>PUSAT PERNIAGAAN PUTRA RAUB</t>
  </si>
  <si>
    <t>27600 RAUB</t>
  </si>
  <si>
    <t>27600</t>
  </si>
  <si>
    <t>301-A412</t>
  </si>
  <si>
    <t>BC (COMPANY NO : 887056-K)(GST NO : 001352990720)</t>
  </si>
  <si>
    <t>03-7782221/2223</t>
  </si>
  <si>
    <t>MS ANIE LOW ENG NEE</t>
  </si>
  <si>
    <t>017-9457221</t>
  </si>
  <si>
    <t xml:space="preserve">LOT 1537-1544 (GROUND FLOOR), </t>
  </si>
  <si>
    <t>WISMA YUSMAH, TAMAN SRI TANJUNG,</t>
  </si>
  <si>
    <t>JALAN LONG YUNUS, 15200 KOTA BHARU,</t>
  </si>
  <si>
    <t>NO : 463-467 BANDAR BACHOK</t>
  </si>
  <si>
    <t>16300 BACHOK</t>
  </si>
  <si>
    <t>15200</t>
  </si>
  <si>
    <t>301-A413</t>
  </si>
  <si>
    <t>PM (COMPANY NO : 781710-K)(GST NO : 000282198016)</t>
  </si>
  <si>
    <t>09-7922221</t>
  </si>
  <si>
    <t>EN SUHAIMIEY</t>
  </si>
  <si>
    <t>019-9414126</t>
  </si>
  <si>
    <t>PT 308-314, SEKSYEN 1</t>
  </si>
  <si>
    <t>BANDAR PASIR MAS</t>
  </si>
  <si>
    <t>301-A414</t>
  </si>
  <si>
    <t>PANTAI TIMOR MART SDN. BHD. ( CO. NO : 1002141-U )</t>
  </si>
  <si>
    <t xml:space="preserve">LJ (GST NO : 001444913152 ) </t>
  </si>
  <si>
    <t>09-7912221</t>
  </si>
  <si>
    <t>MR TAN SWIM SOON</t>
  </si>
  <si>
    <t>013-9618547</t>
  </si>
  <si>
    <t>PT8695, BANDAR BARU PASIR MAS</t>
  </si>
  <si>
    <t>LUBOK JONG</t>
  </si>
  <si>
    <t>301-A415</t>
  </si>
  <si>
    <t>KUMPULAN PASARAYA PANTAI TIMOR SDN. BHD. (CO. NO : 989847-V)</t>
  </si>
  <si>
    <t xml:space="preserve">BB (GST NO : 001217593344) </t>
  </si>
  <si>
    <t>09-9466221/6222</t>
  </si>
  <si>
    <t>MR GOH CHOON HOI</t>
  </si>
  <si>
    <t>014-5352888</t>
  </si>
  <si>
    <t>LOT 2569, MUKIM NIBONG</t>
  </si>
  <si>
    <t>DAERAH JEDOK</t>
  </si>
  <si>
    <t>301-A416</t>
  </si>
  <si>
    <t>KUMPULAN PASARAYA PANTAI TIMOR SDN BHD</t>
  </si>
  <si>
    <t>TP (COMPANY NO : 989847-V)(GST NO :001217593344)</t>
  </si>
  <si>
    <t>LEONG TEIL EE</t>
  </si>
  <si>
    <t>PASARAYA PANTAI TIMOR</t>
  </si>
  <si>
    <t>BANDAR BARU TUMPAT</t>
  </si>
  <si>
    <t>16200 TUMPAT</t>
  </si>
  <si>
    <t>16200 TUMPAT, KELANTAN</t>
  </si>
  <si>
    <t>16200</t>
  </si>
  <si>
    <t>301-A417</t>
  </si>
  <si>
    <t>PASARAYA PANTAI TIMOR (PT) SDN BHD</t>
  </si>
  <si>
    <t>(COMPANY NO : 1408864-M)(TAX NO : 202101008565)</t>
  </si>
  <si>
    <t>LEONG TEIK EE</t>
  </si>
  <si>
    <t>PT4536, BANDAR BARU JELAWAT</t>
  </si>
  <si>
    <t>16070 JELAWAT, BACHOK</t>
  </si>
  <si>
    <t>KELANTAN DARUL NAIM</t>
  </si>
  <si>
    <t>16070</t>
  </si>
  <si>
    <t>301-A600</t>
  </si>
  <si>
    <t>BILLION DUTY FREE (LANGKAWI) SDN. BHD.</t>
  </si>
  <si>
    <t>04-9663535</t>
  </si>
  <si>
    <t>AMIL</t>
  </si>
  <si>
    <t>019-5091126</t>
  </si>
  <si>
    <t>LANGKAWI FAIR SHOOPING MALL</t>
  </si>
  <si>
    <t>JALAN PERSIARAN PUTRA,KUAH,</t>
  </si>
  <si>
    <t>07000 LANGKAWI, KEDAH.</t>
  </si>
  <si>
    <t>301-A601</t>
  </si>
  <si>
    <t>BILLION SHOPPING CENTRE (SUNGAI PETANI) SDN. BHD.</t>
  </si>
  <si>
    <t>04-4252223</t>
  </si>
  <si>
    <t>MR TAN TEK LAI</t>
  </si>
  <si>
    <t>012-4672345</t>
  </si>
  <si>
    <t>KOMPLEKS CAYMAN 2,</t>
  </si>
  <si>
    <t>JALAN PENGKALAN,</t>
  </si>
  <si>
    <t>08000 SUNGAI PETANI,KEDAH.</t>
  </si>
  <si>
    <t>301-A602</t>
  </si>
  <si>
    <t>PASARAYA BILLION (ALOR SETAR) SDN. BHD.</t>
  </si>
  <si>
    <t>04-7725190</t>
  </si>
  <si>
    <t>016-4831687</t>
  </si>
  <si>
    <t>BANGUNAN PASAR BESAR,</t>
  </si>
  <si>
    <t>JALAN TUNKU ABDUL RAHMAN,</t>
  </si>
  <si>
    <t>05050 ALOR SETAR, KEDAH.</t>
  </si>
  <si>
    <t>301-A603</t>
  </si>
  <si>
    <t>BILLION SHOPPING CENTRE (P.B) SDN. BHD.</t>
  </si>
  <si>
    <t>(PARIT BUNTAR)</t>
  </si>
  <si>
    <t>MN7</t>
  </si>
  <si>
    <t>05-7166222/3</t>
  </si>
  <si>
    <t>KHAR KUANG HANG</t>
  </si>
  <si>
    <t>011-15321946</t>
  </si>
  <si>
    <t>2, PERSIARAN SHAHBANDAR,</t>
  </si>
  <si>
    <t>TAMAN KERIAN TAMBAHAN VI,</t>
  </si>
  <si>
    <t>34200 PARIT BUNTAR, PERAK.</t>
  </si>
  <si>
    <t>301-A604</t>
  </si>
  <si>
    <t>BILLION SHOPPING CENTRE (PANTAI REMIS) SDN. BHD.</t>
  </si>
  <si>
    <t>05-6773378/79</t>
  </si>
  <si>
    <t>MS CHUN</t>
  </si>
  <si>
    <t>2G-2J, JALAN SG.BATU,</t>
  </si>
  <si>
    <t>34900 PANTAI REMIS,</t>
  </si>
  <si>
    <t>Wednesday goods receive after 2.00 pm</t>
  </si>
  <si>
    <t>301-A605</t>
  </si>
  <si>
    <t>BILLION SHOPPING CENTRE (JELAPANG)  SDN. BHD.</t>
  </si>
  <si>
    <t>(CAWANGAN GUNUNG RAPAT)</t>
  </si>
  <si>
    <t>05-3136221</t>
  </si>
  <si>
    <t>MR WONG</t>
  </si>
  <si>
    <t>012-4519060</t>
  </si>
  <si>
    <t>NO.315-325, JALAN GUNUNG RAPAT,</t>
  </si>
  <si>
    <t>TAMAN IPOH JAYA,</t>
  </si>
  <si>
    <t>31350 IPOH, PERAK.</t>
  </si>
  <si>
    <t>301-A610</t>
  </si>
  <si>
    <t>BILLION SHOPPING CENTRE (BUTTERWORTH) SDN. BHD.(217237-A)</t>
  </si>
  <si>
    <t>04-3235221/04-3236223</t>
  </si>
  <si>
    <t>WOO SOON KIM/GUANG WEI</t>
  </si>
  <si>
    <t>012-4106628</t>
  </si>
  <si>
    <t xml:space="preserve">7009, SEK 2, </t>
  </si>
  <si>
    <t xml:space="preserve">JALAN TELAGA AIR, </t>
  </si>
  <si>
    <t xml:space="preserve">12200 BUTTERWORTH, </t>
  </si>
  <si>
    <t>301-A611</t>
  </si>
  <si>
    <t>BILLION SHOPPING CENTRE (BALING) SDN. BHD.</t>
  </si>
  <si>
    <t>04-4705223</t>
  </si>
  <si>
    <t>MS YONG</t>
  </si>
  <si>
    <t>LOT PT 6333, MUKIM PULAI,</t>
  </si>
  <si>
    <t>DAERAH BALING,</t>
  </si>
  <si>
    <t>09100 BALING, KEDAH.</t>
  </si>
  <si>
    <t>301-A612</t>
  </si>
  <si>
    <t>BILLION SHOPPING CENTRE (TELUK INTAN) SDN. BHD.</t>
  </si>
  <si>
    <t>(SERI ISKANDAR)</t>
  </si>
  <si>
    <t>05-3713221</t>
  </si>
  <si>
    <t>MR HING</t>
  </si>
  <si>
    <t>LOT 526, LEBUH SIBC</t>
  </si>
  <si>
    <t>BANDAR SERI ISKANDAR</t>
  </si>
  <si>
    <t>32610 PERAK</t>
  </si>
  <si>
    <t>301-A613</t>
  </si>
  <si>
    <t>BILLION SHOPPING CENTRE (SEBERANG JAYA) SDN. BHD.</t>
  </si>
  <si>
    <t>04-3908221</t>
  </si>
  <si>
    <t>WOO SOON KIM</t>
  </si>
  <si>
    <t>04-3990223</t>
  </si>
  <si>
    <t>PLOT 7 &amp; 8, MUKIM 1, JALAN TODAK 3,</t>
  </si>
  <si>
    <t>PUSAT BANDAR SEBERANG JAYA,</t>
  </si>
  <si>
    <t>13700 SPT, PULAU PINANG.</t>
  </si>
  <si>
    <t>301-A614</t>
  </si>
  <si>
    <t>BILLION SHOPPING CENTRE (KOTA PERMAI) SDN. BHD.</t>
  </si>
  <si>
    <t>04-5082223</t>
  </si>
  <si>
    <t>MS MA</t>
  </si>
  <si>
    <t>012-5643971</t>
  </si>
  <si>
    <t>PLAZA KOTA PERMAI,</t>
  </si>
  <si>
    <t>2, LORONG KOTA PERMAI 13</t>
  </si>
  <si>
    <t>TAMAN KOTA PERMAI</t>
  </si>
  <si>
    <t>14000 BUKIT MERTAJAM</t>
  </si>
  <si>
    <t>301-A617</t>
  </si>
  <si>
    <t>BILLION SHOPPING CENTRE (SRI MANJUNG) SDN. BHD.</t>
  </si>
  <si>
    <t>05-6888823</t>
  </si>
  <si>
    <t>MR ONG</t>
  </si>
  <si>
    <t>NO. 5260 &amp; 5261, MUKIM LUMUT</t>
  </si>
  <si>
    <t>32040 DAERAH MANJUNG</t>
  </si>
  <si>
    <t>PERAK DARUL RIDZUAN</t>
  </si>
  <si>
    <t>32040</t>
  </si>
  <si>
    <t>301-A618</t>
  </si>
  <si>
    <t>BILLION MART (JELAPANG) SDN. BHD.</t>
  </si>
  <si>
    <t>017-5600183</t>
  </si>
  <si>
    <t>BEBEANITA</t>
  </si>
  <si>
    <t>2, JALAN PUSAT PERNIAGAAN SILIBIN 2</t>
  </si>
  <si>
    <t>PUSAT PERNIAGAAN SILIBIN</t>
  </si>
  <si>
    <t>JALAN JELAPANG</t>
  </si>
  <si>
    <t>30100 IPOH, PERAK</t>
  </si>
  <si>
    <t>30100</t>
  </si>
  <si>
    <t>301-A800</t>
  </si>
  <si>
    <t>BILLION SHOPPING CENTRE (SEGAMAT) SDN. BHD.</t>
  </si>
  <si>
    <t>(J.ROS SEGAMAT)</t>
  </si>
  <si>
    <t>07-9328221</t>
  </si>
  <si>
    <t>MR BAO CAI</t>
  </si>
  <si>
    <t>07-9328223</t>
  </si>
  <si>
    <t>NO.27, JALAN ROS,</t>
  </si>
  <si>
    <t>85000 SEGAMAT</t>
  </si>
  <si>
    <t>GOODS NO DELVIERY ON FRI &amp; SAT</t>
  </si>
  <si>
    <t>301-A801</t>
  </si>
  <si>
    <t>BILLION SHOPPING CENTRE ( PORT DICKSON ) SDN. BHD.</t>
  </si>
  <si>
    <t>06-6475221</t>
  </si>
  <si>
    <t>LOT 28-41, SEBAHAGIAN LOT PT 72,</t>
  </si>
  <si>
    <t>KAWASAN PENAMBAHAN LAUT,</t>
  </si>
  <si>
    <t>BANDAR PORT DICKSON,</t>
  </si>
  <si>
    <t>71000 PORT DISCKSON,N.S.</t>
  </si>
  <si>
    <t>301-A802</t>
  </si>
  <si>
    <t>BILLION SHOPPING CENTRE(YAYASAN,SGT ) SDN. BHD.</t>
  </si>
  <si>
    <t>TAN HOCK PIN</t>
  </si>
  <si>
    <t>17, JALAN BISTARI 2/1</t>
  </si>
  <si>
    <t>TAMAN YAYASAN</t>
  </si>
  <si>
    <t>85010 SEGAMAT, JOHOR</t>
  </si>
  <si>
    <t>CAWANGAN TAMAN YAYASAN</t>
  </si>
  <si>
    <t>301-A803</t>
  </si>
  <si>
    <t>BILLION SHOPPING CENTRE (BAHAU) SDN. BHD.</t>
  </si>
  <si>
    <t>06-4546321</t>
  </si>
  <si>
    <t>AH CHIN</t>
  </si>
  <si>
    <t>1, JALAN PBB PUSAT PERDAGANGAN</t>
  </si>
  <si>
    <t>BAHAU</t>
  </si>
  <si>
    <t>72100 NEGERI SEMBILAN</t>
  </si>
  <si>
    <t>301-B001</t>
  </si>
  <si>
    <t xml:space="preserve">CS BROTHERS SDN. BHD. </t>
  </si>
  <si>
    <t>(TMN TUN PERAK)</t>
  </si>
  <si>
    <t>012-6463199</t>
  </si>
  <si>
    <t>MR LOO</t>
  </si>
  <si>
    <t>LOT 1292 &amp; 30876</t>
  </si>
  <si>
    <t xml:space="preserve">PERSIARAN TUN PERAK, </t>
  </si>
  <si>
    <t>TAMAN TUN PERAK</t>
  </si>
  <si>
    <t>43200 CHERAS, SELANGOR</t>
  </si>
  <si>
    <t>MON -  FRI RECEIVING TIME 10AM - 5PM</t>
  </si>
  <si>
    <t>NO DELIVERY ON SATURDAY</t>
  </si>
  <si>
    <t>301-B002</t>
  </si>
  <si>
    <t>(TMN SAUJANA PERMAI)</t>
  </si>
  <si>
    <t>LEE KIM CHEONG</t>
  </si>
  <si>
    <t xml:space="preserve">NO.1, BANGUNAN PERNIAGAAN </t>
  </si>
  <si>
    <t>SAUJANA PERMAI, JALAN MUTIARA 1</t>
  </si>
  <si>
    <t>TAMAN SAUJANA PERMAI</t>
  </si>
  <si>
    <t>301-B003</t>
  </si>
  <si>
    <t>(TMN DAMAI PERDANA)</t>
  </si>
  <si>
    <t>03-91002010</t>
  </si>
  <si>
    <t>NO.1 &amp; 3, JALAN DAMAI PERDANA 6/1E</t>
  </si>
  <si>
    <t>TAMAN DAMAI PERDANA</t>
  </si>
  <si>
    <t>BANDAR DAMAIL PERDANA</t>
  </si>
  <si>
    <t>56000 CHERAS, KUALA LUMPUR</t>
  </si>
  <si>
    <t>301-B004</t>
  </si>
  <si>
    <t>CS BROTHERS SDN. BHD.</t>
  </si>
  <si>
    <t>(HULU LANGAT,CHERAS)</t>
  </si>
  <si>
    <t>03-9021 5833</t>
  </si>
  <si>
    <t>MR JOE</t>
  </si>
  <si>
    <t>016-9712593</t>
  </si>
  <si>
    <t>NO.72-A-86,JALAN LAGENDA SURIA 3</t>
  </si>
  <si>
    <t>TAMAN LAGENDA SURIA,</t>
  </si>
  <si>
    <t>OFF JALAN ULU LANGAT,</t>
  </si>
  <si>
    <t>43100 CHERAS,SELANGOR.</t>
  </si>
  <si>
    <t>43100</t>
  </si>
  <si>
    <t>301-B005</t>
  </si>
  <si>
    <t>(TMN BANGI AVENUE)</t>
  </si>
  <si>
    <t>011-16446272</t>
  </si>
  <si>
    <t>MR KIT</t>
  </si>
  <si>
    <t>1, PERSIARAN BANGI AVENUE</t>
  </si>
  <si>
    <t>TAMAN BANGI AVENUE</t>
  </si>
  <si>
    <t>301-C001</t>
  </si>
  <si>
    <t>AEON CO.(M) BHD.</t>
  </si>
  <si>
    <t>1011-JUSCO METRO PRIMA</t>
  </si>
  <si>
    <t>90 Days</t>
  </si>
  <si>
    <t>03-51915755</t>
  </si>
  <si>
    <t>019-3353457</t>
  </si>
  <si>
    <t>3rd FLOOR, JUSCO TAMAN MALURI</t>
  </si>
  <si>
    <t>SHOPPING CENTRE, JALAN JEJAKA,</t>
  </si>
  <si>
    <t>TAMAN MALURI, CHERAS,</t>
  </si>
  <si>
    <t>1, JALAN METRO PRIMA/</t>
  </si>
  <si>
    <t>JALAN KEPONG</t>
  </si>
  <si>
    <t>52100 KEPONG,KUALA LUMPUR</t>
  </si>
  <si>
    <t>301-C002</t>
  </si>
  <si>
    <t>1015-JUSCO TAMAN EQUINE</t>
  </si>
  <si>
    <t>03-51915775</t>
  </si>
  <si>
    <t>2, TAMAN EQUINE</t>
  </si>
  <si>
    <t>301-C004</t>
  </si>
  <si>
    <t xml:space="preserve">AEON CO.(M) BHD. </t>
  </si>
  <si>
    <t>3011-MAXVALU EVO BANGI</t>
  </si>
  <si>
    <t>03-92072005</t>
  </si>
  <si>
    <t>NO. G09, GROUND FLOOR</t>
  </si>
  <si>
    <t>EVO SHOPPING CENTRE</t>
  </si>
  <si>
    <t>SEKSYEN 9,43650 BANDAR BARU BANGI</t>
  </si>
  <si>
    <t>301-C005</t>
  </si>
  <si>
    <t>1008-JUSCO BDR PUCHONG</t>
  </si>
  <si>
    <t>SURDI</t>
  </si>
  <si>
    <t>016-2754757</t>
  </si>
  <si>
    <t>LOT G40, 101 MALL</t>
  </si>
  <si>
    <t>BATU 9, JALAN PUCHONG</t>
  </si>
  <si>
    <t>BANDAR PUCHONG JAYA</t>
  </si>
  <si>
    <t>301-C006</t>
  </si>
  <si>
    <t>1001-JUSCO TAMAN MALURI</t>
  </si>
  <si>
    <t>03-92855222/333</t>
  </si>
  <si>
    <t>012-2625070</t>
  </si>
  <si>
    <t>1ST FLOOR, JUSCO TMN MALURI</t>
  </si>
  <si>
    <t>JALAN JEJAKA, TAMAN MALURI</t>
  </si>
  <si>
    <t>CHERAS, 55100 KUALA LUMPUR</t>
  </si>
  <si>
    <t>301-C007</t>
  </si>
  <si>
    <t>1003-JUSCO WANGSA MAJU</t>
  </si>
  <si>
    <t>03-41497666</t>
  </si>
  <si>
    <t>JALAN R1, SEKSYEN 1</t>
  </si>
  <si>
    <t>BANDAR BARU WANGSA MAJU</t>
  </si>
  <si>
    <t>301-C008</t>
  </si>
  <si>
    <t>1004-JUSCO BANDAR UTAMA</t>
  </si>
  <si>
    <t>03-77266266</t>
  </si>
  <si>
    <t>HAFIZ</t>
  </si>
  <si>
    <t>010-5312308</t>
  </si>
  <si>
    <t>(LOT G124,125)1, LEBOH BANDAR UTAMA</t>
  </si>
  <si>
    <t>BANDAR UTAMA DAMANSARA</t>
  </si>
  <si>
    <t>47800 PETALING JAYA,SELANGOR</t>
  </si>
  <si>
    <t>301-C009</t>
  </si>
  <si>
    <t>1007-JUSCO MID VALLEY</t>
  </si>
  <si>
    <t>03-22844800</t>
  </si>
  <si>
    <t>AMIENL</t>
  </si>
  <si>
    <t>010-958139</t>
  </si>
  <si>
    <t>AT3, MID VALLEY MAGAMALL</t>
  </si>
  <si>
    <t>MID VALLEY CITY</t>
  </si>
  <si>
    <t>58000 KUALA LUMPUR</t>
  </si>
  <si>
    <t>301-C010</t>
  </si>
  <si>
    <t>1005-JUSCO BANDAR BARU KLANG</t>
  </si>
  <si>
    <t>03-33439366</t>
  </si>
  <si>
    <t>HALIZAH</t>
  </si>
  <si>
    <t>017-2018141</t>
  </si>
  <si>
    <t>PERSIARAN BUKIT RAJA 2</t>
  </si>
  <si>
    <t>BANDAR BARU KLANG</t>
  </si>
  <si>
    <t>41150 KLANG,SELANGOR</t>
  </si>
  <si>
    <t>301-C011</t>
  </si>
  <si>
    <t>1014-JUSCO CHERAS SELATAN</t>
  </si>
  <si>
    <t>03-90803498</t>
  </si>
  <si>
    <t>04-641382</t>
  </si>
  <si>
    <t>ARAS MEZZANINE</t>
  </si>
  <si>
    <t>LEBUH TUN HUSSEIN ONN</t>
  </si>
  <si>
    <t>43200 BALAKONG,SELANGOR</t>
  </si>
  <si>
    <t>301-C012</t>
  </si>
  <si>
    <t>1017-JUSCO BDR SUNWAY</t>
  </si>
  <si>
    <t>017-8607301</t>
  </si>
  <si>
    <t>FAEZAH</t>
  </si>
  <si>
    <t>1ST MANAGEMENT OFFICE, F2.80</t>
  </si>
  <si>
    <t>SUNWAY PYRAMID 3</t>
  </si>
  <si>
    <t>JLN PJS 11/15,46100 PJ, SELANGOR</t>
  </si>
  <si>
    <t>301-C013</t>
  </si>
  <si>
    <t>3012-MAXVALU PRIME SECTION 17 PJ</t>
  </si>
  <si>
    <t>MR RIZAL</t>
  </si>
  <si>
    <t>LOT NO. G-01, GROUND FLOOR</t>
  </si>
  <si>
    <t>BIJI SHOPPING MALL</t>
  </si>
  <si>
    <t>JLN 17/29, SECTION 17,46400 PJ, SELANGOR</t>
  </si>
  <si>
    <t>301-C014</t>
  </si>
  <si>
    <t>1018-JUSCO BUKIT TINGGI</t>
  </si>
  <si>
    <t>012-5837986</t>
  </si>
  <si>
    <t>ZUKIRI</t>
  </si>
  <si>
    <t>1, PERSIARAN BATU NILAM</t>
  </si>
  <si>
    <t>1/KS6, BANDAR TINGGI 2</t>
  </si>
  <si>
    <t>41200 KLANG, SELANGOR</t>
  </si>
  <si>
    <t>301-C015</t>
  </si>
  <si>
    <t>3020-MAXVALU DESA PARK CITY</t>
  </si>
  <si>
    <t>012-3053693</t>
  </si>
  <si>
    <t>GF 22, THE WATERFRONT@PARKCITY</t>
  </si>
  <si>
    <t>5, PERSIARAN RESIDEN DESA PARKCITY</t>
  </si>
  <si>
    <t>301-C016</t>
  </si>
  <si>
    <t>3017-MAXVALU SELAYANG MALL</t>
  </si>
  <si>
    <t>LOT LG-45, LOWER GROUND FLOOR</t>
  </si>
  <si>
    <t>SELAYANG MALL,JLN SU 9,TMN SELAYANG</t>
  </si>
  <si>
    <t>UTAMA,68100 BATU CAVES, SELANGOR</t>
  </si>
  <si>
    <t>301-C017</t>
  </si>
  <si>
    <t>1020-JUSCO AMPANG UTARA 2</t>
  </si>
  <si>
    <t>012-2661993</t>
  </si>
  <si>
    <t>FADHILL</t>
  </si>
  <si>
    <t>6, JALAN TAMAN SETIAWANGSA</t>
  </si>
  <si>
    <t>(JALAN 37/56)AU2,BANDAR BARU AMPANG</t>
  </si>
  <si>
    <t>ULU KLANG,55100 KUALA LUMPUR</t>
  </si>
  <si>
    <t>301-C018</t>
  </si>
  <si>
    <t>3019-MAXVALU UNITED POINT</t>
  </si>
  <si>
    <t>UNIT LG-3, LOWER GROUND FLOOR</t>
  </si>
  <si>
    <t>NO.10, JLN LANG EMAS</t>
  </si>
  <si>
    <t>301-C019</t>
  </si>
  <si>
    <t>1025-JUSCO RAWANG</t>
  </si>
  <si>
    <t>1, JUSCO AEON ANGGUN RAWANG</t>
  </si>
  <si>
    <t>PERSIARAN ANGGUN RAWANG</t>
  </si>
  <si>
    <t>48000 RAWANG ,SELANGOR</t>
  </si>
  <si>
    <t>301-C020</t>
  </si>
  <si>
    <t>1043-AEON IOI PUTRAJAYA</t>
  </si>
  <si>
    <t>LOT LG-2AT-1,G-2AT-2,LI-2AT-2&amp;L2-2AT-2</t>
  </si>
  <si>
    <t>LOWER GROUND FLOOR-SECOND FLOOR</t>
  </si>
  <si>
    <t>IOI CITY MALLM LEBUH IRC IOI RESORT CITY</t>
  </si>
  <si>
    <t>PUTRAJAYA, 62502 KL</t>
  </si>
  <si>
    <t>301-C021</t>
  </si>
  <si>
    <t>1032-JUSCO SHAH ALAM</t>
  </si>
  <si>
    <t>017-6899778</t>
  </si>
  <si>
    <t>IMAN</t>
  </si>
  <si>
    <t>AEON KL/RDC - 1032 SA</t>
  </si>
  <si>
    <t>C/A:HITACHI TRANSPORT SYSTEM (M)S/B</t>
  </si>
  <si>
    <t>JLN 6C/13, OFF PERSIARAN KEMAJUAN,</t>
  </si>
  <si>
    <t>TMN PERSIARAN BANGI,43650 B.B.BANGI</t>
  </si>
  <si>
    <t>301-C022</t>
  </si>
  <si>
    <t>3009-PASARAYA MAXVALU-SUNWAY VELOCITY</t>
  </si>
  <si>
    <t>AEON KL/RDC - 3009 - MVSV.</t>
  </si>
  <si>
    <t>301-C023</t>
  </si>
  <si>
    <t>3015-MAXVALU PRIME SPHERE BANGSAR SOUTH</t>
  </si>
  <si>
    <t>TAN YEE KWAN</t>
  </si>
  <si>
    <t>UNIT LG-1A&amp;1B, LEVEL LG, THE SPHERE</t>
  </si>
  <si>
    <t>NO.1, AVENUE 1, BANGSAR SOUTH</t>
  </si>
  <si>
    <t>NO.8, JLN KERINCHI,59200 KUALA LUMPUR</t>
  </si>
  <si>
    <t>301-C300</t>
  </si>
  <si>
    <t>8010-RDC-KL</t>
  </si>
  <si>
    <t>SOPHIA HENG</t>
  </si>
  <si>
    <t>AEON KL/RDC - 8007</t>
  </si>
  <si>
    <t>301-C400</t>
  </si>
  <si>
    <t>1035-JUSCO KOTA BHARU</t>
  </si>
  <si>
    <t>014-5432128</t>
  </si>
  <si>
    <t>EN AKRAM</t>
  </si>
  <si>
    <t>AEON KL/RDC - 1035-KB</t>
  </si>
  <si>
    <t>301-C600</t>
  </si>
  <si>
    <t>1006-JUSCO IPOH STORE</t>
  </si>
  <si>
    <t>05-5499633</t>
  </si>
  <si>
    <t>SUZANA</t>
  </si>
  <si>
    <t>011-24214516</t>
  </si>
  <si>
    <t>2, JALAN TEH LEAN SWEE</t>
  </si>
  <si>
    <t>OFF JALAN SULTAN ASLAN SHAH UTARA</t>
  </si>
  <si>
    <t>31400 IPOH,PERAK</t>
  </si>
  <si>
    <t>301-C601</t>
  </si>
  <si>
    <t>1016-JUSCO QUEENSBAY</t>
  </si>
  <si>
    <t>04-6422311</t>
  </si>
  <si>
    <t>NORNITA</t>
  </si>
  <si>
    <t>017-4109242</t>
  </si>
  <si>
    <t>IF-01, PERSIARAN BAYAN INDAH</t>
  </si>
  <si>
    <t>SUNGAI NIBONG</t>
  </si>
  <si>
    <t>11900 BAYAN LEPAS,PENANG</t>
  </si>
  <si>
    <t>301-C602</t>
  </si>
  <si>
    <t>1037-AEON IPOH FALIM</t>
  </si>
  <si>
    <t>SHOPPING CENTRE, JALAN JEJAKA</t>
  </si>
  <si>
    <t>TAMAN MALURI, CHERAS</t>
  </si>
  <si>
    <t>NO.1, HALA FALIM 1, JALAN LAHAT</t>
  </si>
  <si>
    <t>TAMAN MAS JAYA</t>
  </si>
  <si>
    <t>301-C603</t>
  </si>
  <si>
    <t>1026-JUSCO IPOH STATION 18</t>
  </si>
  <si>
    <t>05-3216748</t>
  </si>
  <si>
    <t>016-5390067</t>
  </si>
  <si>
    <t>NO.2, SUSURAN STESEN 18</t>
  </si>
  <si>
    <t>STATION 18</t>
  </si>
  <si>
    <t>31650 IPOH,PERAK</t>
  </si>
  <si>
    <t>301-C604</t>
  </si>
  <si>
    <t>1027-JUSCO SRI MANJUNG</t>
  </si>
  <si>
    <t>013-4642377</t>
  </si>
  <si>
    <t>MR HAKIM</t>
  </si>
  <si>
    <t>PUSAT PERNIAGAAN MANJUNG POINT 3</t>
  </si>
  <si>
    <t>32040 SERI MANJUNG</t>
  </si>
  <si>
    <t>301-C605</t>
  </si>
  <si>
    <t>1030-JUSCO BUKIT MERTAJAM</t>
  </si>
  <si>
    <t>MANAGEMENT OFFICE LEVEL 1</t>
  </si>
  <si>
    <t>JALAN ROZHAN, ALMA</t>
  </si>
  <si>
    <t>14000 BUKIT MERTAJAM,PULAU PINANG</t>
  </si>
  <si>
    <t>301-C606</t>
  </si>
  <si>
    <t>1029-JUSCO TAIPING</t>
  </si>
  <si>
    <t>017-6663627</t>
  </si>
  <si>
    <t>SYARIQ</t>
  </si>
  <si>
    <t>AEON MALL TAIPING,</t>
  </si>
  <si>
    <t>PUSAT MEMBELI-BELAH AEON</t>
  </si>
  <si>
    <t>LOT8576&amp;8577,JLN KEMUNTING,34000 TAIPING</t>
  </si>
  <si>
    <t>301-C607</t>
  </si>
  <si>
    <t>1033-JUSCO KLEBANG STORE</t>
  </si>
  <si>
    <t>018-9526062</t>
  </si>
  <si>
    <t>LOT 12080, KLEBANG PERDANA</t>
  </si>
  <si>
    <t>31200 CHEMOR</t>
  </si>
  <si>
    <t>301-C800</t>
  </si>
  <si>
    <t>1013-JUSCO TEBRAU CITY</t>
  </si>
  <si>
    <t>07-3511110</t>
  </si>
  <si>
    <t>07-3511139</t>
  </si>
  <si>
    <t>1, JALAN DESA TEBRAU</t>
  </si>
  <si>
    <t>81100 JOHOR BAHRU,JOHOR</t>
  </si>
  <si>
    <t>301-C801</t>
  </si>
  <si>
    <t>1010-JUSCO PERMAS JAYA</t>
  </si>
  <si>
    <t>07-3868900</t>
  </si>
  <si>
    <t>1, JALAN PERMAS JAYA UTARA</t>
  </si>
  <si>
    <t>BANDAR BARU PERMAS JAYA</t>
  </si>
  <si>
    <t>81750 MASAI, JOHOR BAHRU,JOHOR</t>
  </si>
  <si>
    <t>301-C802</t>
  </si>
  <si>
    <t>1009-JUSCO TAMAN UNIVERSITI</t>
  </si>
  <si>
    <t>07-5208000</t>
  </si>
  <si>
    <t>4, JALAN PENDIDIKAN</t>
  </si>
  <si>
    <t>TAMAN UNIVERSITI</t>
  </si>
  <si>
    <t>81300 SKUDAI,JOHOR BAHRU, JOHOR</t>
  </si>
  <si>
    <t>301-C803</t>
  </si>
  <si>
    <t>1002-JUSCO MELAKA</t>
  </si>
  <si>
    <t>06-2324899/4900</t>
  </si>
  <si>
    <t>06-2314908</t>
  </si>
  <si>
    <t>1ST FLOOR, JUSCO MELAKA</t>
  </si>
  <si>
    <t>LEBOH AYER KEROH</t>
  </si>
  <si>
    <t>75450 MELAKA</t>
  </si>
  <si>
    <t>301-C804</t>
  </si>
  <si>
    <t>1012-JUSCO SEREMBAN 2</t>
  </si>
  <si>
    <t>06-6015633</t>
  </si>
  <si>
    <t>112, PERSIARAN S2 B1</t>
  </si>
  <si>
    <t>SEREMBAN 2</t>
  </si>
  <si>
    <t>70300 SEREMBAN,NEGERI SEMBILAN</t>
  </si>
  <si>
    <t>301-C805</t>
  </si>
  <si>
    <t>1021-JUSCO BUKIT INDAH</t>
  </si>
  <si>
    <t>8, JALAN INDAH 15/2</t>
  </si>
  <si>
    <t>BUKIT INDAH</t>
  </si>
  <si>
    <t>301-C806</t>
  </si>
  <si>
    <t>1022-JUSCO BANDARAYA MELAKA</t>
  </si>
  <si>
    <t>06-2829389</t>
  </si>
  <si>
    <t>MANAGEMENT OFFICE, MEZZANINE</t>
  </si>
  <si>
    <t>2, JALAN LEGENDA</t>
  </si>
  <si>
    <t>TAMAN 1-LEGENDA,75400 MELAKA</t>
  </si>
  <si>
    <t>301-C807</t>
  </si>
  <si>
    <t>1028-JUSCO KULAIJAYA</t>
  </si>
  <si>
    <t>MR.MOHD RAZIF MOHD RAZLAN</t>
  </si>
  <si>
    <t>1ST FLOOR, STORE MANAGEMENT</t>
  </si>
  <si>
    <t>AEON MALL KULAIJAYA, PTD 106273</t>
  </si>
  <si>
    <t>PERSIARAN INDAHPURA UTAMA</t>
  </si>
  <si>
    <t>BANDAR INDAHPURA, 81000 JOHOR</t>
  </si>
  <si>
    <t>301-C808</t>
  </si>
  <si>
    <t>1038-JUSCO BANDAR DATO ONN</t>
  </si>
  <si>
    <t>3rd FLOOR, JUSCO TAMAN MALURI,</t>
  </si>
  <si>
    <t>NO.3, JALAN DATO' ONN 3</t>
  </si>
  <si>
    <t xml:space="preserve">BANDAR DATO' ONN </t>
  </si>
  <si>
    <t>301-C809</t>
  </si>
  <si>
    <t>1040-AEON NILAI</t>
  </si>
  <si>
    <t>AMIR</t>
  </si>
  <si>
    <t>AEON MALL NILAI, TINGKAT 1 MANAGEMENT</t>
  </si>
  <si>
    <t>NO.2, PERSIARAN PUSAT BANDAR PUTRA</t>
  </si>
  <si>
    <t>POINT,PUTRA NILAI,71800 NILAI, N.S.</t>
  </si>
  <si>
    <t>301-C810</t>
  </si>
  <si>
    <t>3018-MAXVALU PALM OIL</t>
  </si>
  <si>
    <t>SHOP UNIT NO.16, GROUND FLOOR</t>
  </si>
  <si>
    <t>PALM MALL</t>
  </si>
  <si>
    <t>70200 SEREMBAN,NEGERI SEMBILAN</t>
  </si>
  <si>
    <t>301-C811</t>
  </si>
  <si>
    <t>3021-MAXVALU DANGA BAY</t>
  </si>
  <si>
    <t>LOT NO:G31,G32,G33,G34,G38</t>
  </si>
  <si>
    <t>BELE TIME COUNTRY GARDEN@DANGA BAY</t>
  </si>
  <si>
    <t>80200 JOHOR</t>
  </si>
  <si>
    <t>301-D001</t>
  </si>
  <si>
    <t>MY HERO HYPERMARKET SDN. BHD.</t>
  </si>
  <si>
    <t>(TMN DAGANG) TDC</t>
  </si>
  <si>
    <t>03-42784228</t>
  </si>
  <si>
    <t>MS IDA</t>
  </si>
  <si>
    <t>012-2557958</t>
  </si>
  <si>
    <t>C01-C12,BLOCK C,PUSAT PERDAGANGAN</t>
  </si>
  <si>
    <t xml:space="preserve">TAMAN DAGANG,JLN DAGANG BESAR, </t>
  </si>
  <si>
    <t>TAMAN DAGANG ,68000 AMPANG,</t>
  </si>
  <si>
    <t>SELANGOR             016-2260178</t>
  </si>
  <si>
    <t>301-D002</t>
  </si>
  <si>
    <t>(WANGSA MAJU) WM</t>
  </si>
  <si>
    <t>018-2364827</t>
  </si>
  <si>
    <t>MR YONG</t>
  </si>
  <si>
    <t>1-11, JALAN 3/27D, SECTION 6</t>
  </si>
  <si>
    <t>53300 K.L</t>
  </si>
  <si>
    <t>53300</t>
  </si>
  <si>
    <t>301-D003</t>
  </si>
  <si>
    <t>(MERANTI JAYA) MJ</t>
  </si>
  <si>
    <t>010-8906166</t>
  </si>
  <si>
    <t>SHAM</t>
  </si>
  <si>
    <t>NO 1G-11G, TANMING BOULEVARD</t>
  </si>
  <si>
    <t>JALAN MERANTI JAYA 3/1</t>
  </si>
  <si>
    <t>Lorry 3 ton boleh masuk</t>
  </si>
  <si>
    <t>301-D004</t>
  </si>
  <si>
    <t>(SUNGAI MAS PLAZA) SMPSHOP</t>
  </si>
  <si>
    <t>GA01, SUNGAI MAS PLAZA</t>
  </si>
  <si>
    <t>BATU 5, JALAN IPOH</t>
  </si>
  <si>
    <t>301-D005</t>
  </si>
  <si>
    <t>(BANDAR PUTERI PUCHONG)H025</t>
  </si>
  <si>
    <t>NO.7, JALAN PUTERI 1/1</t>
  </si>
  <si>
    <t>BANDAR PUTERI</t>
  </si>
  <si>
    <t>47100 PUCHONG</t>
  </si>
  <si>
    <t>301-D006</t>
  </si>
  <si>
    <t>(KIP MALL BANGI)</t>
  </si>
  <si>
    <t>016-6611885</t>
  </si>
  <si>
    <t>LOT 1, JALAN MEDAN BANGI OFF PERSIARAN</t>
  </si>
  <si>
    <t>KEMAJUAN SEKSYEN 6</t>
  </si>
  <si>
    <t>43650 BANDAR BARU BANGI</t>
  </si>
  <si>
    <t>43650</t>
  </si>
  <si>
    <t>301-D007</t>
  </si>
  <si>
    <t xml:space="preserve">MY HERO HYPERMARKET SDN. BHD. </t>
  </si>
  <si>
    <t>(PUNCAK BESTARI) H027</t>
  </si>
  <si>
    <t>LOT 3,5,7,9,11,13,15 JALAN NIAGA</t>
  </si>
  <si>
    <t>BESTARI 3, PUNCAK BESTARI</t>
  </si>
  <si>
    <t>42300 PUNCAK ALAM</t>
  </si>
  <si>
    <t>301-D008</t>
  </si>
  <si>
    <t>(PUCHONG) PC</t>
  </si>
  <si>
    <t>016-2260176</t>
  </si>
  <si>
    <t>HILMI</t>
  </si>
  <si>
    <t>LOT PT 33946, BANDAR PUCHONG UTAMA</t>
  </si>
  <si>
    <t>47100 PUCHONG MUKIM PETALING</t>
  </si>
  <si>
    <t>DAERAH PETALING, SELANGOR</t>
  </si>
  <si>
    <t>301-D009</t>
  </si>
  <si>
    <t>(CHERAS) BSP</t>
  </si>
  <si>
    <t>03-91733368</t>
  </si>
  <si>
    <t>MR MARMOON</t>
  </si>
  <si>
    <t>016-6610092</t>
  </si>
  <si>
    <t>35-51, JALAN SRI PERMAISURI 9</t>
  </si>
  <si>
    <t>BANDAR SRI PERMAISURI</t>
  </si>
  <si>
    <t>LORRY 16&amp;7 TONS TAK BOLEH MASUK.</t>
  </si>
  <si>
    <t>301-D011</t>
  </si>
  <si>
    <t>(KOTA KEMUNING) KK</t>
  </si>
  <si>
    <t>03-51228868</t>
  </si>
  <si>
    <t>HANA</t>
  </si>
  <si>
    <t>017-2932005</t>
  </si>
  <si>
    <t xml:space="preserve">NO.1 (BLOK 2), </t>
  </si>
  <si>
    <t>JALAN ANGGERIK VANILLA</t>
  </si>
  <si>
    <t>W 31/W, SEKSYEN 31</t>
  </si>
  <si>
    <t>40460 SHAH ALAM, SELANGOR</t>
  </si>
  <si>
    <t>40460</t>
  </si>
  <si>
    <t>301-D012</t>
  </si>
  <si>
    <t>(KELANA JAYA) KJ</t>
  </si>
  <si>
    <t>017-2654324</t>
  </si>
  <si>
    <t>PETRI</t>
  </si>
  <si>
    <t>119, JALAN SS6/12</t>
  </si>
  <si>
    <t>KELANA JAYA</t>
  </si>
  <si>
    <t>301-D013</t>
  </si>
  <si>
    <t>(BANDAR SRI DAMANSARA) BSD</t>
  </si>
  <si>
    <t>014-6483705</t>
  </si>
  <si>
    <t>TULALAM</t>
  </si>
  <si>
    <t>LOT B-G-11 TO B-G-15, LEVEL 1 BLK B</t>
  </si>
  <si>
    <t>ATIVO PLAZA,NO 1,JLN PJU 9/1,D'SARA</t>
  </si>
  <si>
    <t>AVENUE BDR SRI DSARA,PJU 9,52200 KL</t>
  </si>
  <si>
    <t>301-D014</t>
  </si>
  <si>
    <t>(HEROMART BDR MELAWATI) TMI</t>
  </si>
  <si>
    <t>012-3312261</t>
  </si>
  <si>
    <t>MR NASERLI</t>
  </si>
  <si>
    <t xml:space="preserve">B5-G-1, </t>
  </si>
  <si>
    <t xml:space="preserve">LORONG SELANGOR PANGSAPURI GAYA, </t>
  </si>
  <si>
    <t>PUSAT BANDAR MELAWATI</t>
  </si>
  <si>
    <t>53100 GOMBAK, SELANGOR</t>
  </si>
  <si>
    <t>53100</t>
  </si>
  <si>
    <t>301-D015</t>
  </si>
  <si>
    <t>(SUNGAI BESI) SB</t>
  </si>
  <si>
    <t>03-90579286</t>
  </si>
  <si>
    <t>MR HAIDI</t>
  </si>
  <si>
    <t>019-6422018</t>
  </si>
  <si>
    <t xml:space="preserve">NO 46-58, WISMA KOBESI, </t>
  </si>
  <si>
    <t xml:space="preserve">JALAN GAN, SUNGAI BESI, </t>
  </si>
  <si>
    <t>301-D016</t>
  </si>
  <si>
    <t>(BUKIT JELUTONG) JSA</t>
  </si>
  <si>
    <t>GEE KOK LEONG</t>
  </si>
  <si>
    <t>G37-G45, UG40-UG43</t>
  </si>
  <si>
    <t>KOMERSIAL RADIA, PERSIARAN ARKED</t>
  </si>
  <si>
    <t>BUKIT JELUTONG, SEKSYEN U8</t>
  </si>
  <si>
    <t>1 TON LORI BOLEH MASUK SAHAJA.</t>
  </si>
  <si>
    <t>301-D017</t>
  </si>
  <si>
    <t>(SEKSYEN 13) S13</t>
  </si>
  <si>
    <t>016-6621095</t>
  </si>
  <si>
    <t>ZAMRI</t>
  </si>
  <si>
    <t>NO 2, JALAN BADMINTON 13/29</t>
  </si>
  <si>
    <t>SEKSYEN 13, 40100 SHAH ALAM</t>
  </si>
  <si>
    <t>301-D018</t>
  </si>
  <si>
    <t>(TTDI PLAZA) TTDI</t>
  </si>
  <si>
    <t>03-77276868</t>
  </si>
  <si>
    <t>DEVI</t>
  </si>
  <si>
    <t>016-6917832</t>
  </si>
  <si>
    <t>C-1-1 TO C-1-9, GROUND FLOOR</t>
  </si>
  <si>
    <t>TTDI PLAZA, JALAN WAN KADIR 3</t>
  </si>
  <si>
    <t>TAMAN TUN DR. ISMAIL, 60000 KL</t>
  </si>
  <si>
    <t>6000</t>
  </si>
  <si>
    <t>301-D019</t>
  </si>
  <si>
    <t>(SUBANG JAYA) SJ</t>
  </si>
  <si>
    <t>03-78462218</t>
  </si>
  <si>
    <t>NAN</t>
  </si>
  <si>
    <t>016-6621185</t>
  </si>
  <si>
    <t>LOT 4243, KOMPLEKS PERNIAGAAN SRI</t>
  </si>
  <si>
    <t>GAYA, JLN TMN SUBANG JASA 3, TMN</t>
  </si>
  <si>
    <t>SUBANG, 40150 SHAH ALAM, SELANGOR</t>
  </si>
  <si>
    <t>016-2260173</t>
  </si>
  <si>
    <t>5700040150</t>
  </si>
  <si>
    <t>301-D020</t>
  </si>
  <si>
    <t>(PUTRAJAYA) PJ3</t>
  </si>
  <si>
    <t>012-2710495</t>
  </si>
  <si>
    <t>MR HAFIZ</t>
  </si>
  <si>
    <t>UNIT LG05A,LG06,LG07 &amp; LG08</t>
  </si>
  <si>
    <t>LOWER GROUND, 1, JLN TUN RAZAK</t>
  </si>
  <si>
    <t>PRESINT 3, 62100 PUTRAJAYA</t>
  </si>
  <si>
    <t>WILAYAH PERSEKUTUAN PUTRAJAYA</t>
  </si>
  <si>
    <t>62100</t>
  </si>
  <si>
    <t>301-D021</t>
  </si>
  <si>
    <t>(ALAM MEGAH) AM</t>
  </si>
  <si>
    <t>016-6621207</t>
  </si>
  <si>
    <t>JOSELY</t>
  </si>
  <si>
    <t>NO 102-108, JALAN KAPAR 27/89</t>
  </si>
  <si>
    <t>SEKSYEN 27, 40000 ALAM MEGAH</t>
  </si>
  <si>
    <t>40000 SELANGOR</t>
  </si>
  <si>
    <t>4000</t>
  </si>
  <si>
    <t>301-D026</t>
  </si>
  <si>
    <t>(TAMAN PUNCAK JALIL) TPJ</t>
  </si>
  <si>
    <t>010-2354276</t>
  </si>
  <si>
    <t>MR MASUKIM</t>
  </si>
  <si>
    <t>36 &amp; 36-1, JALAN PUJ 3/13</t>
  </si>
  <si>
    <t>TAMAN PUNCAK JALIL</t>
  </si>
  <si>
    <t>301-D027</t>
  </si>
  <si>
    <t>(DAMANSARA DAMAI) DAD</t>
  </si>
  <si>
    <t>016-3933213</t>
  </si>
  <si>
    <t>SHAMEE</t>
  </si>
  <si>
    <t>PARCEL NO.5, LEVEL 1</t>
  </si>
  <si>
    <t>BLOCK C, PARK AVENUA(RETAIL)</t>
  </si>
  <si>
    <t>DAMANSARA DAMAI</t>
  </si>
  <si>
    <t>47930 PETALING JAYA, SELANGOR</t>
  </si>
  <si>
    <t>47930</t>
  </si>
  <si>
    <t>301-D300</t>
  </si>
  <si>
    <t>(BDR PUCHONG LAMA) MDC</t>
  </si>
  <si>
    <t>LOT PT33946, BANDAR PUCHONG UTAMA</t>
  </si>
  <si>
    <t xml:space="preserve">47100 PUCHONG </t>
  </si>
  <si>
    <t>MUKIM DAERAH PETALING</t>
  </si>
  <si>
    <t>301-D600</t>
  </si>
  <si>
    <t>(ALL SEASONS PLACE)ASP</t>
  </si>
  <si>
    <t>UNIT 6J-1-1 &amp; 6J-2-1 (LEVEL 1 &amp; 2)</t>
  </si>
  <si>
    <t>ALL SEASONS PLACE</t>
  </si>
  <si>
    <t>LEBUHRAYA THEAN TEK AIR ITAM</t>
  </si>
  <si>
    <t>301-D800</t>
  </si>
  <si>
    <t>(H028 SEREMBAN UTC)</t>
  </si>
  <si>
    <t>G02,G03 &amp; G04, TINGKAT BAWAH</t>
  </si>
  <si>
    <t>UTC NEGERI SEMBILAN @ ANGSANA SEREMBAN</t>
  </si>
  <si>
    <t>JALAN KUALA PILAH, AMPANGAN</t>
  </si>
  <si>
    <t>70400</t>
  </si>
  <si>
    <t>301-D802</t>
  </si>
  <si>
    <t>(ANGSANA JB MALL) AJB</t>
  </si>
  <si>
    <t>L1-12, ARAS 1</t>
  </si>
  <si>
    <t>ANGSANA JOHOR BAHRU MALL</t>
  </si>
  <si>
    <t>JALAN SKUDAI, PUSAT BANDAR TAMPOI</t>
  </si>
  <si>
    <t>301-D803</t>
  </si>
  <si>
    <t>(PASIR GUDANG) PJB</t>
  </si>
  <si>
    <t>L1-01A, L1-01B, L2-41,L3-04-05</t>
  </si>
  <si>
    <t>KOMPLEKS PUSAT BANDAR PASIR GUDANG</t>
  </si>
  <si>
    <t>81700 PASIR GUDANG</t>
  </si>
  <si>
    <t>81700</t>
  </si>
  <si>
    <t>301-D804</t>
  </si>
  <si>
    <t>(TAMAN DESA TEBRAU) TDT</t>
  </si>
  <si>
    <t>03-91733268</t>
  </si>
  <si>
    <t>NO.3, JALAN HARMONIUM 24/1</t>
  </si>
  <si>
    <t>301-E001</t>
  </si>
  <si>
    <t xml:space="preserve">ECONSAVE CASH &amp; CARRY (JJ) SDN. BHD. </t>
  </si>
  <si>
    <t>BRANCH-JENJAROM</t>
  </si>
  <si>
    <t>016-2184574</t>
  </si>
  <si>
    <t>NO.1 (ECONSAVE),</t>
  </si>
  <si>
    <t>JALAN UTAMA 2,</t>
  </si>
  <si>
    <t>TAMAN SERI JAROMOS,</t>
  </si>
  <si>
    <t>42600 SUNGAI JARUM, SELANGOR.</t>
  </si>
  <si>
    <t>NO.1 (ECONSAVE), JALAN UTAMA 2,</t>
  </si>
  <si>
    <t>42600</t>
  </si>
  <si>
    <t>301-E002</t>
  </si>
  <si>
    <t>ECONSAVE CASH &amp; CARRY (KP) SDN. BHD.</t>
  </si>
  <si>
    <t>BRANCH-KAPAR</t>
  </si>
  <si>
    <t>03-32500046</t>
  </si>
  <si>
    <t>MALAR</t>
  </si>
  <si>
    <t>012-6082056</t>
  </si>
  <si>
    <t>14-22, JALAN RAJA MOKHTAR 4,</t>
  </si>
  <si>
    <t xml:space="preserve">PEKAN KAPAR, </t>
  </si>
  <si>
    <t>42200 KAPAR,</t>
  </si>
  <si>
    <t>PEKAN KAPAR, 42200 KAPAR,SELANGOR.</t>
  </si>
  <si>
    <t>301-E003</t>
  </si>
  <si>
    <t xml:space="preserve">ECONSAVE CASH &amp; CARRY (KJ) SDN. BHD. </t>
  </si>
  <si>
    <t>BRANCH-THE SCOTT GARDEN</t>
  </si>
  <si>
    <t>G-01-03, THE SCOTT GARDEN</t>
  </si>
  <si>
    <t>(KOMPLEKS RIMBUN SCOTT)</t>
  </si>
  <si>
    <t>289, JALAN KELANG LAMA</t>
  </si>
  <si>
    <t>289, JALAN KELANG LAMA, KL</t>
  </si>
  <si>
    <t>58000</t>
  </si>
  <si>
    <t>301-E004</t>
  </si>
  <si>
    <t>ECONSAVE CASH &amp; CARRY (SM) SDN. BHD.</t>
  </si>
  <si>
    <t>BRANCH-SEMENYIH</t>
  </si>
  <si>
    <t>03-87234933/5933</t>
  </si>
  <si>
    <t>MS NUURI</t>
  </si>
  <si>
    <t>019-3391541</t>
  </si>
  <si>
    <t>16-20, JALAN PASAR BARU,</t>
  </si>
  <si>
    <t>SEKSYEN 7, PEKAN SEMENYIH,</t>
  </si>
  <si>
    <t>45300 SELANGOR.</t>
  </si>
  <si>
    <t>45300</t>
  </si>
  <si>
    <t>301-E005</t>
  </si>
  <si>
    <t>ECONSAVE CASH &amp; CARRY (BT) SDN. BHD.</t>
  </si>
  <si>
    <t>BRANCH-BANTING</t>
  </si>
  <si>
    <t>03-31816933/6934</t>
  </si>
  <si>
    <t>JUNE</t>
  </si>
  <si>
    <t>019-3381729</t>
  </si>
  <si>
    <t>LOT2-14, JALAN SUASA,</t>
  </si>
  <si>
    <t>KAWASAN PERINDUSTRIAN PKNS,</t>
  </si>
  <si>
    <t xml:space="preserve">42700 BANTING, </t>
  </si>
  <si>
    <t>SELANGOR DARUL EHSAN.</t>
  </si>
  <si>
    <t>42700</t>
  </si>
  <si>
    <t>301-E006</t>
  </si>
  <si>
    <t>ECONSAVE CASH &amp; CARRY (KLG) SDN. BHD.</t>
  </si>
  <si>
    <t>BRANCH-KLANG PARADE</t>
  </si>
  <si>
    <t>019-99772915</t>
  </si>
  <si>
    <t>NANI</t>
  </si>
  <si>
    <t xml:space="preserve">UNIT B01, </t>
  </si>
  <si>
    <t>BASEMENT KLANG PRADE,</t>
  </si>
  <si>
    <t>NO 2112, KM 2, JALAN MERU,</t>
  </si>
  <si>
    <t>UNIT B01, BASEMENT KLANG PRADE,</t>
  </si>
  <si>
    <t>41050</t>
  </si>
  <si>
    <t>301-E007</t>
  </si>
  <si>
    <t>ECONSAVE CASH &amp; CARRY (SB) SDN. BHD.</t>
  </si>
  <si>
    <t>BRANCH-SG. BULOH</t>
  </si>
  <si>
    <t>019-3381452</t>
  </si>
  <si>
    <t>ANATI</t>
  </si>
  <si>
    <t xml:space="preserve">2-20, JALAN LITER C, </t>
  </si>
  <si>
    <t>U19/C, SEKSYEN U19,</t>
  </si>
  <si>
    <t xml:space="preserve">40160 SUNGAI BULOH, </t>
  </si>
  <si>
    <t>40160 SUNGAI BULOH, SELANGOR.</t>
  </si>
  <si>
    <t>40160</t>
  </si>
  <si>
    <t>301-E008</t>
  </si>
  <si>
    <t>ECONSAVE CASH &amp; CARRY (KBS) SDN. BHD.</t>
  </si>
  <si>
    <t>BRANCH-KG. BARU SUBANG</t>
  </si>
  <si>
    <t>03-78468235/8236</t>
  </si>
  <si>
    <t>NURUL</t>
  </si>
  <si>
    <t>019-3394571</t>
  </si>
  <si>
    <t>LOT 3761, JALAN 2D</t>
  </si>
  <si>
    <t>KAMPUNG BARU SUBANG</t>
  </si>
  <si>
    <t>SEKSYEN U6</t>
  </si>
  <si>
    <t>40160 SHAH ALAM, SELANGOR</t>
  </si>
  <si>
    <t>KAMPUNG BARU SUBANG,SEKSYEN U6</t>
  </si>
  <si>
    <t>40610</t>
  </si>
  <si>
    <t>301-E009</t>
  </si>
  <si>
    <t>ECONSAVE CASH &amp; CARRY (BL) SDN. BHD.</t>
  </si>
  <si>
    <t>BRANCH-BALAKONG</t>
  </si>
  <si>
    <t>03-90764933/5933</t>
  </si>
  <si>
    <t>MS WAIS</t>
  </si>
  <si>
    <t>019-3394524</t>
  </si>
  <si>
    <t>LOT 2637, JALAN BALAKONG,</t>
  </si>
  <si>
    <t>MUKIM CHERAS, BATU 11,</t>
  </si>
  <si>
    <t xml:space="preserve">43200 KAJANG, </t>
  </si>
  <si>
    <t>43200 KAJANG, SELANGOR</t>
  </si>
  <si>
    <t>301-E010</t>
  </si>
  <si>
    <t xml:space="preserve">ECONSAVE CASH &amp; CARRY (RC) SDN BHD </t>
  </si>
  <si>
    <t>BRANCH-BANDAR RINCHING</t>
  </si>
  <si>
    <t>LOT ASAL 9900, JALAN BATU 4</t>
  </si>
  <si>
    <t>SEKSYEN 36</t>
  </si>
  <si>
    <t>40470 SHAH ALAM</t>
  </si>
  <si>
    <t>ECONSAVE CASH &amp; CARRY (RC) SDN BHD</t>
  </si>
  <si>
    <t xml:space="preserve">LOT 27105, JALAN 5/44,SEKSYEN 5, </t>
  </si>
  <si>
    <t>BDR RINCHING,43500 SEMENYIH,SELANGOR</t>
  </si>
  <si>
    <t>40470</t>
  </si>
  <si>
    <t>301-E011</t>
  </si>
  <si>
    <t>ECONSAVE CASH &amp; CARRY (PCM) SDN. BHD.</t>
  </si>
  <si>
    <t>BRANCH-KIPMALL DESA COALFIELDS)</t>
  </si>
  <si>
    <t>YEW JIAN REN</t>
  </si>
  <si>
    <t>LOT NO. LG01 (KIPMALL DESA COALFIELDS)</t>
  </si>
  <si>
    <t>PT 10629, JALAN DC 4/5</t>
  </si>
  <si>
    <t>DESA COALFIELDS, 47000 SUNGAI BULOH</t>
  </si>
  <si>
    <t>PT 10629, JLN DC 4/5,DESA COALFIELDS,</t>
  </si>
  <si>
    <t>47000 SUNGAI BULOH,SELANGOR</t>
  </si>
  <si>
    <t>47000</t>
  </si>
  <si>
    <t>301-E012</t>
  </si>
  <si>
    <t>ECONSAVE CASH &amp; CARRY (BK) SDN. BHD.</t>
  </si>
  <si>
    <t>BRANCH-BUKIT KEMUNING (SEK 32)</t>
  </si>
  <si>
    <t>019-3381850</t>
  </si>
  <si>
    <t>INDAH</t>
  </si>
  <si>
    <t xml:space="preserve">NO. 2, PT 45233, </t>
  </si>
  <si>
    <t>JALAN SUNGAI KERANJI M32/M,</t>
  </si>
  <si>
    <t xml:space="preserve">SESEKSYEN 32, 40460 SHAH ALAM, </t>
  </si>
  <si>
    <t xml:space="preserve">NO.2, PT45233,JLN SG KERANJI M32/M, </t>
  </si>
  <si>
    <t>SEKS 32, 40460 SHAH ALAM, SELANGOR.</t>
  </si>
  <si>
    <t>LORRY 16 TON BOLEH MASUK</t>
  </si>
  <si>
    <t>301-E013</t>
  </si>
  <si>
    <t>ECONSAVE CASH &amp; CARRY (SP) SDN. BHD.</t>
  </si>
  <si>
    <t>BRANCH-SEGAR PERDANA</t>
  </si>
  <si>
    <t>019-3394375</t>
  </si>
  <si>
    <t>MS FERFEE</t>
  </si>
  <si>
    <t>PT NO. 44621,</t>
  </si>
  <si>
    <t>TAMAN SEGAR PERDANA,</t>
  </si>
  <si>
    <t xml:space="preserve">43200 CHERAS, </t>
  </si>
  <si>
    <t>43200 CHERAS,SELANGOR.</t>
  </si>
  <si>
    <t>301-E014</t>
  </si>
  <si>
    <t>ECONSAVE CASH &amp; CARRY (HA) SDN. BHD.</t>
  </si>
  <si>
    <t>BRANCH-HAMZAH ALANG</t>
  </si>
  <si>
    <t>019-3373724</t>
  </si>
  <si>
    <t>HARRY</t>
  </si>
  <si>
    <t>LOT 6854 &amp; 6855,</t>
  </si>
  <si>
    <t>PERSIARAN HAMZAH ALANG,</t>
  </si>
  <si>
    <t xml:space="preserve">42200 KAPAR, </t>
  </si>
  <si>
    <t>42200 KAPAR, SELANGOR.</t>
  </si>
  <si>
    <t>301-E016</t>
  </si>
  <si>
    <t>ECONSAVE CASH &amp; CARRY (AJ) SDN. BHD.</t>
  </si>
  <si>
    <t>BRANCH-PUNCAK ALAM</t>
  </si>
  <si>
    <t>019-3390149</t>
  </si>
  <si>
    <t>LINDA</t>
  </si>
  <si>
    <t>LOT PT 15792, MUKIM IJOK,</t>
  </si>
  <si>
    <t>42300 BANDAR PUNCAK ALAM,</t>
  </si>
  <si>
    <t>301-E017</t>
  </si>
  <si>
    <t>ECONSAVE CASH &amp; CARRY (BG) SDN. BHD.</t>
  </si>
  <si>
    <t>BRANCH-BANGI</t>
  </si>
  <si>
    <t>019-3390523</t>
  </si>
  <si>
    <t>MS TEA</t>
  </si>
  <si>
    <t>PT 64442, PT 63029, PT 63030, PT 63051,</t>
  </si>
  <si>
    <t xml:space="preserve">JALAN REKO SENTRAL, </t>
  </si>
  <si>
    <t xml:space="preserve">43000 KAJANG, </t>
  </si>
  <si>
    <t>301-E018</t>
  </si>
  <si>
    <t>ECONSAVE CASH &amp; CARRY (KJW) SDN. BHD.</t>
  </si>
  <si>
    <t>BRANCH-KAMPUNG JAWA (SEK 36)</t>
  </si>
  <si>
    <t>03-51627053</t>
  </si>
  <si>
    <t>019-2650413</t>
  </si>
  <si>
    <t>DI ATAS (LOT ASAL 9900)</t>
  </si>
  <si>
    <t>JALAN BATU EMPAT, SEKSYEN 36,</t>
  </si>
  <si>
    <t xml:space="preserve">40470 SHAH ALAM, </t>
  </si>
  <si>
    <t>40470 SHAH ALAM, SELANGOR.</t>
  </si>
  <si>
    <t>301-E019</t>
  </si>
  <si>
    <t>ECONSAVE CASH &amp; CARRY (FC) SDN. BHD.</t>
  </si>
  <si>
    <t>BRANCH-FESTIVAL CITY</t>
  </si>
  <si>
    <t>016-3128908</t>
  </si>
  <si>
    <t>BOLA</t>
  </si>
  <si>
    <t>LOT G01, KL FESTIVAL CITY,</t>
  </si>
  <si>
    <t>NO. 67, JALAN TAMAN IBU KOTA,</t>
  </si>
  <si>
    <t xml:space="preserve">TAMAN DANAU KOTA, </t>
  </si>
  <si>
    <t>53300 SETAPAK, KUALA LUMPUR.</t>
  </si>
  <si>
    <t>TMN DANAU KOTA, 53300 SETAPAK,KL</t>
  </si>
  <si>
    <t>301-E020</t>
  </si>
  <si>
    <t>ECONSAVE CASH &amp; CARRY (DD) SDN BHD</t>
  </si>
  <si>
    <t>BRANCH DAMANSARA DAMAI</t>
  </si>
  <si>
    <t>03-61578611/8612</t>
  </si>
  <si>
    <t>SU</t>
  </si>
  <si>
    <t>019-3390541</t>
  </si>
  <si>
    <t xml:space="preserve">ONE DAMANSARA, </t>
  </si>
  <si>
    <t>JALAN PJU 10/1,</t>
  </si>
  <si>
    <t>DAMANSARA DAMAI,</t>
  </si>
  <si>
    <t>47830 PETALING JAYA,SELANGOR.</t>
  </si>
  <si>
    <t>ONE DAMANSARA, JALAN PJU 10/1,</t>
  </si>
  <si>
    <t>DAMANSARA DAMAI,47830 PJ,SELANGOR.</t>
  </si>
  <si>
    <t>301-E021</t>
  </si>
  <si>
    <t xml:space="preserve">ECONSAVE CASH &amp; CARRY (PDS) SDN BHD </t>
  </si>
  <si>
    <t>BRANCH-PDS</t>
  </si>
  <si>
    <t>LOT 218 &amp; 219, JALAN BANTING KS/05</t>
  </si>
  <si>
    <t>42000 PELBUHAN KLANG</t>
  </si>
  <si>
    <t>42000 PELBUHAN KLANG, SELANGOR</t>
  </si>
  <si>
    <t>42000</t>
  </si>
  <si>
    <t>301-E022</t>
  </si>
  <si>
    <t>ECONSAVE CASH &amp; CARRY HOLDINGS SDN  BHD</t>
  </si>
  <si>
    <t>BRANCH- KLANG UTAMA</t>
  </si>
  <si>
    <t>016-2100764</t>
  </si>
  <si>
    <t>LOT 19868,</t>
  </si>
  <si>
    <t>PERSIARAN SUNGAI KERAMAT,</t>
  </si>
  <si>
    <t>TAMAN KLANG UTAMA,</t>
  </si>
  <si>
    <t>42100 KLANG, SELANGOR.</t>
  </si>
  <si>
    <t>LOT 19868 PERSIARAN SUNGAI KERAMAT</t>
  </si>
  <si>
    <t>TAMAN KLANG UTAMA</t>
  </si>
  <si>
    <t>42100</t>
  </si>
  <si>
    <t>301-E023</t>
  </si>
  <si>
    <t>ECONSAVE CASH &amp; CARRY (BA) SDN. BHD.</t>
  </si>
  <si>
    <t>BRANCH-BATANG KALI</t>
  </si>
  <si>
    <t>MS LEE</t>
  </si>
  <si>
    <t>NO. 1, LOT PT 6903,</t>
  </si>
  <si>
    <t>JALAN MAHAGONI 8,</t>
  </si>
  <si>
    <t>BANDAR UTAMA BATANG KALI,</t>
  </si>
  <si>
    <t>44300 BATANG KALI, SELANGOR.</t>
  </si>
  <si>
    <t>NO.1, LOT PT 6903,JLN MAHAGONI 8,</t>
  </si>
  <si>
    <t>44300</t>
  </si>
  <si>
    <t>301-E024</t>
  </si>
  <si>
    <t>ECONSAVE CASH &amp; CARRY (JM) SDN. BHD.</t>
  </si>
  <si>
    <t>BRANCH-JERAM</t>
  </si>
  <si>
    <t>03-32646588</t>
  </si>
  <si>
    <t>AYU</t>
  </si>
  <si>
    <t>016-2107494</t>
  </si>
  <si>
    <t>1,3,5,7,9 &amp; 11, JALAN DATO TENG KUAY</t>
  </si>
  <si>
    <t xml:space="preserve">JALAN BESAR SASARAN </t>
  </si>
  <si>
    <t>45800 JERAM</t>
  </si>
  <si>
    <t>45800 JERAM,SELANGOR</t>
  </si>
  <si>
    <t>45800</t>
  </si>
  <si>
    <t>301-E025</t>
  </si>
  <si>
    <t>ECONSAVE CASH &amp; CARRY (SE) SDN. BHD.</t>
  </si>
  <si>
    <t>BRANCH-SE</t>
  </si>
  <si>
    <t>NO.2A, 6, 8, 10, 12, 12A, 16</t>
  </si>
  <si>
    <t>JALAN TELUK KAPAS N27/N, SENTRAL 27</t>
  </si>
  <si>
    <t>SEKSYEN 27, 40400 SHAH ALAM</t>
  </si>
  <si>
    <t>301-E400</t>
  </si>
  <si>
    <t>ECONSAVE CASH &amp; CARRY (PP) SDN. BHD.</t>
  </si>
  <si>
    <t>BRANCH-PASIR PUTEH</t>
  </si>
  <si>
    <t>MAHMAZAN</t>
  </si>
  <si>
    <t>LOT PT 2980</t>
  </si>
  <si>
    <t>JALAN PASIR PUTEH SENTRAL 1</t>
  </si>
  <si>
    <t>16800 PASIR PUTEH,KELANTAN</t>
  </si>
  <si>
    <t>301-E401</t>
  </si>
  <si>
    <t>ECONSAVE CASH &amp; CARRY (TRI) SDN. BHD.</t>
  </si>
  <si>
    <t>BRANCH-TRIANG</t>
  </si>
  <si>
    <t>LOT 9900, JALAN BATU 4</t>
  </si>
  <si>
    <t>NO.2, JALAN SENTRAL TRIANG 10</t>
  </si>
  <si>
    <t>SENTRAL TRIANG</t>
  </si>
  <si>
    <t>28300 PAHANG</t>
  </si>
  <si>
    <t>301-E402</t>
  </si>
  <si>
    <t>ECONSAVE CASH &amp; CARRY (JK) SDN. BHD.</t>
  </si>
  <si>
    <t>BRANCH-JENGKA</t>
  </si>
  <si>
    <t>NO.1, JALAN BDJS 2</t>
  </si>
  <si>
    <t>BLOK DAGANGAN JENGKA SEJAHTERA</t>
  </si>
  <si>
    <t>26400 BANDAR TUN ABDUL RAZAK</t>
  </si>
  <si>
    <t>JENGKA, PAHANG</t>
  </si>
  <si>
    <t>NO.1, JALAN BDJS 2,BLOK DAGANGAN</t>
  </si>
  <si>
    <t>JENGKA SEJAHTERA,26400 BDR TUN</t>
  </si>
  <si>
    <t>ABDUL RAZAK,JENGKA</t>
  </si>
  <si>
    <t>301-E403</t>
  </si>
  <si>
    <t>ECONSAVE CASH &amp; CARRY (JRT) SDN. BHD.</t>
  </si>
  <si>
    <t>BRANCH-JALAN KUANTAN</t>
  </si>
  <si>
    <t>LOT 7566-7569</t>
  </si>
  <si>
    <t>SEPANJANG JALAN KUANTAN</t>
  </si>
  <si>
    <t>JALAN KUANTAN</t>
  </si>
  <si>
    <t>27000 JERANTUT, PAHANG</t>
  </si>
  <si>
    <t>SEPANJANG JALAN KUANTAN,</t>
  </si>
  <si>
    <t>JLN KUANTAN,27000 JERANTUT, PAHANG</t>
  </si>
  <si>
    <t>27000</t>
  </si>
  <si>
    <t>301-E404</t>
  </si>
  <si>
    <t>ECONSAVE CASH &amp; CARRY (KK) SDN. BHD.</t>
  </si>
  <si>
    <t>BRANCH-KUBANG KERIAN</t>
  </si>
  <si>
    <t>09-7642618</t>
  </si>
  <si>
    <t>TAN SIEW FANG</t>
  </si>
  <si>
    <t>LOT 9900, JALAN BATU EMPAT</t>
  </si>
  <si>
    <t>LOT PT 1640 &amp; PT 1685, SEK 54,</t>
  </si>
  <si>
    <t>JLN RAJA PEREMPUAN ZAINAB II</t>
  </si>
  <si>
    <t>MUKIM KENALI,KUBANG KERIAN,16150 KB,KLT</t>
  </si>
  <si>
    <t>301-E405</t>
  </si>
  <si>
    <t>ECONSAVE CASH &amp; CARRY (EC) SDN. BHD.</t>
  </si>
  <si>
    <t>ELAINE HO</t>
  </si>
  <si>
    <t>KOMPLEKS TAMAN SELERA TANJUNG</t>
  </si>
  <si>
    <t>LOT 4061, PN 2627</t>
  </si>
  <si>
    <t>20200 KUALA TERENGGANU</t>
  </si>
  <si>
    <t>20200</t>
  </si>
  <si>
    <t>301-E600</t>
  </si>
  <si>
    <t xml:space="preserve">ECONSAVE CASH &amp; CARRY (BLG) SDN. BHD. </t>
  </si>
  <si>
    <t>BRANCH-BALING</t>
  </si>
  <si>
    <t>LOT 3302, KAMPUNG BATU</t>
  </si>
  <si>
    <t>PEKAN PULAI</t>
  </si>
  <si>
    <t>09100 BALING</t>
  </si>
  <si>
    <t>09100</t>
  </si>
  <si>
    <t>301-E601</t>
  </si>
  <si>
    <t>ECONSAVE CASH &amp; CARRY (MJ) SDN. BHD.</t>
  </si>
  <si>
    <t>BRANCH-MANJUNG</t>
  </si>
  <si>
    <t>05-6928855</t>
  </si>
  <si>
    <t>GITA</t>
  </si>
  <si>
    <t xml:space="preserve">PT 28925, </t>
  </si>
  <si>
    <t>MEDAN SEJAHTERA,</t>
  </si>
  <si>
    <t>32000 SETIAWAN,</t>
  </si>
  <si>
    <t>PT 28925, MEDAN SEJAHTERA,</t>
  </si>
  <si>
    <t>32000 SETIAWAN, PERAK.</t>
  </si>
  <si>
    <t>32000</t>
  </si>
  <si>
    <t>301-E602</t>
  </si>
  <si>
    <t xml:space="preserve">ECONSAVE CASH &amp; CARRY (BPJ) SDN. BHD. </t>
  </si>
  <si>
    <t>BRANCH-ALMA</t>
  </si>
  <si>
    <t>PMT 2444, JALAN BUKIT MINYAK,</t>
  </si>
  <si>
    <t>ALMA,</t>
  </si>
  <si>
    <t>14000 BUKIT MERTAJAM,</t>
  </si>
  <si>
    <t>ALMA,14000 BUKIT MERTAJAM,</t>
  </si>
  <si>
    <t>14000</t>
  </si>
  <si>
    <t>301-E603</t>
  </si>
  <si>
    <t>ECONSAVE CASH &amp; CARRY (TPJ) SDN. BHD.</t>
  </si>
  <si>
    <t>BRANCH-TMN PETANI JAYA</t>
  </si>
  <si>
    <t>04-4239003/9004</t>
  </si>
  <si>
    <t>WONG YUN FATT</t>
  </si>
  <si>
    <t>NO. 2-30, LORONG 16,</t>
  </si>
  <si>
    <t>TYCOON SQUARE, TAMAN PETANI JAYA,</t>
  </si>
  <si>
    <t xml:space="preserve">08000 SUNGAI PETANI, </t>
  </si>
  <si>
    <t>08000 SUNGAI PETANI, KEDAH.</t>
  </si>
  <si>
    <t>08000</t>
  </si>
  <si>
    <t>301-E604</t>
  </si>
  <si>
    <t>ECONSAVE CASH &amp; CARRY (PB) SDN  BHD</t>
  </si>
  <si>
    <t>BRANCH-PARIT BUNTAR</t>
  </si>
  <si>
    <t>05-7165433</t>
  </si>
  <si>
    <t>AMY</t>
  </si>
  <si>
    <t>012-5755449</t>
  </si>
  <si>
    <t>LOT PT 140, JALAN PERUSAHAAN 1,</t>
  </si>
  <si>
    <t>KAWASAN PERINDUSTRIAN SIMPANG 5,</t>
  </si>
  <si>
    <t xml:space="preserve">34200 PARIT BUNTAR, </t>
  </si>
  <si>
    <t>34200 PARIT BUNTAR, PERAK</t>
  </si>
  <si>
    <t>34200</t>
  </si>
  <si>
    <t>301-E605</t>
  </si>
  <si>
    <t>ECONSAVE CASH &amp; CARRY (BPJ) SDN. BHD.</t>
  </si>
  <si>
    <t>BRANCH-BANDAR PUTERI JAYA</t>
  </si>
  <si>
    <t>04-4243241</t>
  </si>
  <si>
    <t>MR KAWI</t>
  </si>
  <si>
    <t>LOT PT 47155,</t>
  </si>
  <si>
    <t>301-E606</t>
  </si>
  <si>
    <t>ECONSAVE CASH &amp; CARRY (BW) SDN. BHD.</t>
  </si>
  <si>
    <t>BRANCH-BUTTERWORTH</t>
  </si>
  <si>
    <t>LAI SAK COON</t>
  </si>
  <si>
    <t>LOT 2446, 2447 &amp; 2453,</t>
  </si>
  <si>
    <t>SECTION 4, JALAN CHAIN FERRY,</t>
  </si>
  <si>
    <t>12700 BUTTERWORTH,</t>
  </si>
  <si>
    <t>12700 BUTTERWORTH,PULAU PINANG.</t>
  </si>
  <si>
    <t>12700</t>
  </si>
  <si>
    <t>301-E607</t>
  </si>
  <si>
    <t>ECONSAVE CASH &amp; CARRY (NTH) SDN. BHD.</t>
  </si>
  <si>
    <t>BRANCH-AYER HITAM</t>
  </si>
  <si>
    <t>019-3394956</t>
  </si>
  <si>
    <t>MS MAZNI</t>
  </si>
  <si>
    <t>BLOK 28,LEBUHRAYA THEAN TEIK,</t>
  </si>
  <si>
    <t>AIR ITAM,11060 PULAU PINANG.</t>
  </si>
  <si>
    <t>11060</t>
  </si>
  <si>
    <t>301-E608</t>
  </si>
  <si>
    <t>ECONSAVE CASH &amp; CARRY (RU) SDN. BHD.</t>
  </si>
  <si>
    <t>BRANCH-RAJA UDA</t>
  </si>
  <si>
    <t>019-93394732</t>
  </si>
  <si>
    <t>MS MAZ</t>
  </si>
  <si>
    <t xml:space="preserve">PT LOT357, </t>
  </si>
  <si>
    <t>MK14, LORONG TERAS JAYA 6,</t>
  </si>
  <si>
    <t>KAWASAN PERNIAGAAN TERAS JAYA,</t>
  </si>
  <si>
    <t>13400 BUTTERWORTH, PULAU PINANG.</t>
  </si>
  <si>
    <t>PT LOT357, MK14, LORONG TERAS JAYA 6,</t>
  </si>
  <si>
    <t>13400</t>
  </si>
  <si>
    <t>301-E609</t>
  </si>
  <si>
    <t>ECONSAVE CASH &amp; CARRY (KG) SDN. BHD.</t>
  </si>
  <si>
    <t>BRANCH-KAMUNTING</t>
  </si>
  <si>
    <t>019-3394698</t>
  </si>
  <si>
    <t>SHAFI</t>
  </si>
  <si>
    <t>LOT 5830,</t>
  </si>
  <si>
    <t>JALAN PERUSAHAAN SATU,</t>
  </si>
  <si>
    <t>KAWASAN PERINDUSTRIAN KAMUNTING,</t>
  </si>
  <si>
    <t>34600 KAMUNTING, PERAK.</t>
  </si>
  <si>
    <t>LOT 5830,JALAN PERUSAHAAN SATU,</t>
  </si>
  <si>
    <t>34600</t>
  </si>
  <si>
    <t>301-E610</t>
  </si>
  <si>
    <t>ECONSAVE CASH &amp; CARRY (JW) SDN. BHD.</t>
  </si>
  <si>
    <t>BRANCH-JAWI</t>
  </si>
  <si>
    <t>016-5657861</t>
  </si>
  <si>
    <t>MS SIVA/MS HAN</t>
  </si>
  <si>
    <t>019-3394607</t>
  </si>
  <si>
    <t>LOT 326, MUKIM 7,</t>
  </si>
  <si>
    <t>14300 SEBERANG PERAI SELATAN,</t>
  </si>
  <si>
    <t>301-E611</t>
  </si>
  <si>
    <t>ECONSAVE CASH &amp; CARRY (KLE) SDN. BHD.</t>
  </si>
  <si>
    <t>BRANCH-KLEBANG</t>
  </si>
  <si>
    <t>011-26574593</t>
  </si>
  <si>
    <t>MAGES</t>
  </si>
  <si>
    <t>NO. 6, LENGKOK KLEBANG PUTRA,</t>
  </si>
  <si>
    <t>PUSAT PERDAGANGAN KLEBANG,</t>
  </si>
  <si>
    <t xml:space="preserve">31200 CHEMOR, </t>
  </si>
  <si>
    <t>31200 CHEMOR, PERAK.</t>
  </si>
  <si>
    <t>31200</t>
  </si>
  <si>
    <t>301-E612</t>
  </si>
  <si>
    <t>ECONSAVE CASH &amp; CARRY (KR) SDN. BHD.</t>
  </si>
  <si>
    <t>BRANCH-KAMPAR</t>
  </si>
  <si>
    <t>016-2101735</t>
  </si>
  <si>
    <t>CIK TAM</t>
  </si>
  <si>
    <t xml:space="preserve">LOT 21494, </t>
  </si>
  <si>
    <t>JALAN BATU KARANG,</t>
  </si>
  <si>
    <t xml:space="preserve">31900 KAMPAR, </t>
  </si>
  <si>
    <t>LOT 21494, JALAN BATU KARANG,</t>
  </si>
  <si>
    <t>31900</t>
  </si>
  <si>
    <t>301-E613</t>
  </si>
  <si>
    <t xml:space="preserve">ECONSAVE CASH &amp; CARRY (LK) SDN. BHD. </t>
  </si>
  <si>
    <t>BRANCH-LANGKAP</t>
  </si>
  <si>
    <t>1A-11A, JALAN CHUI CHAK, TMN SRI</t>
  </si>
  <si>
    <t>LANGKAP,36700 LANGKAP,PERAK</t>
  </si>
  <si>
    <t xml:space="preserve"> Lori Besar Boleh Masuk.</t>
  </si>
  <si>
    <t>301-E614</t>
  </si>
  <si>
    <t>ECONSAVE CASH &amp; CARRY (SLR) SDN. BHD.</t>
  </si>
  <si>
    <t>BRANCH-SLIM RIVER</t>
  </si>
  <si>
    <t>017-3532973</t>
  </si>
  <si>
    <t>ADIPA</t>
  </si>
  <si>
    <t xml:space="preserve">NO.1, JALAN PERDANA 1 </t>
  </si>
  <si>
    <t>PUSAT PERNIAGAAN SLIM PERDANA</t>
  </si>
  <si>
    <t xml:space="preserve">32500 SLIM RIVER, </t>
  </si>
  <si>
    <t>32500 SLIM RIVER, PERAK</t>
  </si>
  <si>
    <t>32500</t>
  </si>
  <si>
    <t>301-E615</t>
  </si>
  <si>
    <t>ECONSAVE CASH &amp; CARRY (BC) SDN. BHD.</t>
  </si>
  <si>
    <t>BRANCH-BERCHAM</t>
  </si>
  <si>
    <t>016-2106470</t>
  </si>
  <si>
    <t>PLOT 1&amp;2</t>
  </si>
  <si>
    <t>TAMAN SERI BERCHAM</t>
  </si>
  <si>
    <t>OFF JALAN BERCHAM</t>
  </si>
  <si>
    <t>31400 IPOH, PERAK</t>
  </si>
  <si>
    <t>PLOT 1&amp;2,TAMAN SERI BERCHAM</t>
  </si>
  <si>
    <t>OFF JALAN BERCHAM,31400 IPOH, PERAK</t>
  </si>
  <si>
    <t>31400</t>
  </si>
  <si>
    <t>301-E616</t>
  </si>
  <si>
    <t>ECONSAVE CASH &amp; CARRY (AB) SDN. BHD.</t>
  </si>
  <si>
    <t>BRANCH-AMPANG BARU</t>
  </si>
  <si>
    <t>2, JALAN PERNIAGAAN AMPANG 4</t>
  </si>
  <si>
    <t>PUSAT PERNIAGAAN AMPANG</t>
  </si>
  <si>
    <t>31350 IPOH</t>
  </si>
  <si>
    <t>31350 IPOH,PERAK</t>
  </si>
  <si>
    <t>31350</t>
  </si>
  <si>
    <t>301-E617</t>
  </si>
  <si>
    <t>ECONSAVE CASH &amp; CARRY (JS) SDN. BHD.</t>
  </si>
  <si>
    <t>BRANCH-JELAPANG</t>
  </si>
  <si>
    <t>PARIMALAH A/P ARUMUCHAM</t>
  </si>
  <si>
    <t>NO.2, JALAN JELAPANG 1</t>
  </si>
  <si>
    <t>PUSAT KOMERSIAL JELAPANG</t>
  </si>
  <si>
    <t>30020 IPOH</t>
  </si>
  <si>
    <t>30020 IPOH,PERAK</t>
  </si>
  <si>
    <t>30020</t>
  </si>
  <si>
    <t>301-E618</t>
  </si>
  <si>
    <t>ECONSAVE CASH &amp; CARRY (IKD) SDN. BHD.</t>
  </si>
  <si>
    <t>BRANCH-ISKANDAR</t>
  </si>
  <si>
    <t>NO 1, PERSIARAN SERI ISKANDAR PRIMA 1</t>
  </si>
  <si>
    <t>SERI ISKANDAR PRIMA</t>
  </si>
  <si>
    <t>32610</t>
  </si>
  <si>
    <t>301-E619</t>
  </si>
  <si>
    <t>ECONSAVE CASH &amp; CARRY (PS) SDN. BHD.</t>
  </si>
  <si>
    <t>BRANCH-POKOK SENA</t>
  </si>
  <si>
    <t>33, KOMPLEKS PERNIAGAAN SENA SENTRAL</t>
  </si>
  <si>
    <t>BANDAR POKOK SENA</t>
  </si>
  <si>
    <t>06400 POKOK SENA</t>
  </si>
  <si>
    <t>06400 POKOK SENA, KEDAH</t>
  </si>
  <si>
    <t>06400</t>
  </si>
  <si>
    <t>301-E620</t>
  </si>
  <si>
    <t>BRANCH-BAGAN SERAI</t>
  </si>
  <si>
    <t>LOT 9855, JALAN MAHARAJA</t>
  </si>
  <si>
    <t>TAMAN BAGAN SERAI</t>
  </si>
  <si>
    <t>34300 BAGAN SERAI</t>
  </si>
  <si>
    <t>34300 BAGAN SERAI, PERAK</t>
  </si>
  <si>
    <t>34300</t>
  </si>
  <si>
    <t>301-E621</t>
  </si>
  <si>
    <t>ECONSAVE CASH &amp; CARRY (PK) SDN. BHD.</t>
  </si>
  <si>
    <t>BRANCH-TAIPING</t>
  </si>
  <si>
    <t>PT 9527, JALAN AU 1</t>
  </si>
  <si>
    <t>34000 TAIPING</t>
  </si>
  <si>
    <t>34000 TAIPING, PERAK</t>
  </si>
  <si>
    <t>34000</t>
  </si>
  <si>
    <t>301-E622</t>
  </si>
  <si>
    <t>ECONSAVE CASH &amp; CARRY (IP) SDN. BHD.</t>
  </si>
  <si>
    <t>BRANCH-IPOH</t>
  </si>
  <si>
    <t>LOT 9900,JALAN BATU EMPAT</t>
  </si>
  <si>
    <t>SELANGOR DARUL EHSAN</t>
  </si>
  <si>
    <t>LOT TINGKAT BAWAH &amp; TINGKAT SATU</t>
  </si>
  <si>
    <t>ANGSANA IPOH MALL,JALAN HOSPITAL</t>
  </si>
  <si>
    <t>30450 IPOH,PERAK</t>
  </si>
  <si>
    <t>301-E623</t>
  </si>
  <si>
    <t>ECONSAVE CASH &amp; CARRY (LG) SDN. BHD.</t>
  </si>
  <si>
    <t>BRANCH-LENGGONG</t>
  </si>
  <si>
    <t>NO.1, JALAN L/8 UTAMA</t>
  </si>
  <si>
    <t>PUSAT PERNIAGAAN LENGGONG 8</t>
  </si>
  <si>
    <t>33400 LENGGONG</t>
  </si>
  <si>
    <t>NO.1,JLN L/8 UTAMA,PUSAT PERNIAGAAN</t>
  </si>
  <si>
    <t>LENGGONG 8,33400 LENGGONG, PERAK</t>
  </si>
  <si>
    <t>Pasar pagi.Khamis hantar selepas 12pm.</t>
  </si>
  <si>
    <t>33400</t>
  </si>
  <si>
    <t>301-E624</t>
  </si>
  <si>
    <t>ECONSAVE CASH &amp; CARRY (BSB) SDN. BHD.</t>
  </si>
  <si>
    <t>BRANCH-BANDAR SERI BOTANI</t>
  </si>
  <si>
    <t>NO.A-1, MEDAN BOTANI</t>
  </si>
  <si>
    <t>(PUSAT KOMERSIAL BOTANI VILLAGE)</t>
  </si>
  <si>
    <t>MEDAN BOTANI 1A, BANDAR SERI BOTANI</t>
  </si>
  <si>
    <t>31350 IPOH, PERAK</t>
  </si>
  <si>
    <t>301-E625</t>
  </si>
  <si>
    <t>ECONSAVE CASH &amp; CARRY (CR) SDN. BHD.</t>
  </si>
  <si>
    <t>BRANCH-CHEMOR</t>
  </si>
  <si>
    <t>MEDAN PERNIAGAAN CHEMOR</t>
  </si>
  <si>
    <t>NO.1, JALAN CHEMOR 3</t>
  </si>
  <si>
    <t>31200 CHEMOR,PERAK</t>
  </si>
  <si>
    <t>301-E800</t>
  </si>
  <si>
    <t>ECONSAVE CASH &amp; CARRY (PT) SDN. BHD.</t>
  </si>
  <si>
    <t>BRANCH-PONTIAN</t>
  </si>
  <si>
    <t>017-7147968</t>
  </si>
  <si>
    <t>MS SU XIAN</t>
  </si>
  <si>
    <t>NO. 23, JALAN KOTA EMAS 2,</t>
  </si>
  <si>
    <t>OFF TMN KOTA EMAS,</t>
  </si>
  <si>
    <t>JLN JOHOR KANAN,</t>
  </si>
  <si>
    <t>82000 PONTIAN, JOHOR</t>
  </si>
  <si>
    <t>NO.23,JLN KOTA EMAS 2,OFF TMN KOTA EMAS</t>
  </si>
  <si>
    <t>JLN JOHOR KANAN,82000 PONTIAN, JOHOR</t>
  </si>
  <si>
    <t>301-E801</t>
  </si>
  <si>
    <t>ECONSAVE CASH &amp; CARRY (YP) SDN. BHD.</t>
  </si>
  <si>
    <t>BRANCH-YONG PENG</t>
  </si>
  <si>
    <t>07-4677433/7434</t>
  </si>
  <si>
    <t>MS YOGESWARI</t>
  </si>
  <si>
    <t>011-26725941</t>
  </si>
  <si>
    <t>NO 24-30, JALAN BAYAN,</t>
  </si>
  <si>
    <t>TAMAN SEMBRONG BARAT,</t>
  </si>
  <si>
    <t>83700 YONG PENG,</t>
  </si>
  <si>
    <t>JOHOR DARUL TAKZIM.</t>
  </si>
  <si>
    <t>NO 24-30, JALAN BAYAN, TMN SEMBRONG</t>
  </si>
  <si>
    <t>BARAT,83700 YONG PENG, JOHOR</t>
  </si>
  <si>
    <t>83700</t>
  </si>
  <si>
    <t>301-E802</t>
  </si>
  <si>
    <t>ECONSAVE CASH &amp; CARRY (ML) SDN. BHD.</t>
  </si>
  <si>
    <t>BRANCH-MALIM</t>
  </si>
  <si>
    <t>06-3353833/4833</t>
  </si>
  <si>
    <t>JOLA</t>
  </si>
  <si>
    <t>019-6381062</t>
  </si>
  <si>
    <t>3-15, JALAN PPM PLAZA,</t>
  </si>
  <si>
    <t>PANDAN MALIM BUSINESS PARK,</t>
  </si>
  <si>
    <t>BALAI PANJANG,</t>
  </si>
  <si>
    <t>75250 MELAKA.</t>
  </si>
  <si>
    <t>3-15,JALAN PPM PLAZA,</t>
  </si>
  <si>
    <t>BALAI PANJANG,75250 MELAKA.</t>
  </si>
  <si>
    <t>75250</t>
  </si>
  <si>
    <t>301-E804</t>
  </si>
  <si>
    <t>ECONSAVE CASH &amp; CARRY (KM) SDN. BHD.</t>
  </si>
  <si>
    <t>BRANCH-KOTA MASAI</t>
  </si>
  <si>
    <t>07-2891562</t>
  </si>
  <si>
    <t>MS REEN</t>
  </si>
  <si>
    <t>NO.2, JALAN RUSA, TAMAN SCIENTEX,</t>
  </si>
  <si>
    <t>81700 PASIR GUDANG,</t>
  </si>
  <si>
    <t>81700 PASIR GUDANG, JOHOR.</t>
  </si>
  <si>
    <t>PLS FOLLOW PO DEL &amp;  B4 CANCELATION DATE</t>
  </si>
  <si>
    <t>301-E805</t>
  </si>
  <si>
    <t>ECONSAVE CASH &amp; CARRY (MU) SDN. BHD.</t>
  </si>
  <si>
    <t>BRANCH-MUAR</t>
  </si>
  <si>
    <t>06-9510985</t>
  </si>
  <si>
    <t>MR AMNAR</t>
  </si>
  <si>
    <t>010-7670388</t>
  </si>
  <si>
    <t xml:space="preserve">LOT 2459, JALAN HAJI JAIB, </t>
  </si>
  <si>
    <t>MUKIM JALAN BAKRI,</t>
  </si>
  <si>
    <t xml:space="preserve">84300 MUAR, </t>
  </si>
  <si>
    <t>MUKIM JALAN BAKRI, 84300 MUAR, JOHOR.</t>
  </si>
  <si>
    <t>NO DEL ON SAT &amp; 16TON TAK BOLEH MASUK</t>
  </si>
  <si>
    <t>84300</t>
  </si>
  <si>
    <t>301-E806</t>
  </si>
  <si>
    <t>ECONSAVE CASH &amp; CARRY (BH) SDN. BHD.</t>
  </si>
  <si>
    <t>BRANCH-BAHAU</t>
  </si>
  <si>
    <t>016-6493905</t>
  </si>
  <si>
    <t>LISA</t>
  </si>
  <si>
    <t>NO. 18-26, JALAN DATO BESAR,</t>
  </si>
  <si>
    <t>72100 BAHAU,</t>
  </si>
  <si>
    <t>301-E807</t>
  </si>
  <si>
    <t>ECONSAVE CASH &amp; CARRY (SN) SDN. BHD.</t>
  </si>
  <si>
    <t>BRANCH-SENAI</t>
  </si>
  <si>
    <t>274-1, JALAN UTAMA,</t>
  </si>
  <si>
    <t>TAMAN BINTANG UTAMA,</t>
  </si>
  <si>
    <t xml:space="preserve">81400 SENAI, </t>
  </si>
  <si>
    <t>274-1, JALAN UTAMA, TMN BINTANG</t>
  </si>
  <si>
    <t>UTAMA,81400 SENAI, JOHOR.</t>
  </si>
  <si>
    <t>LORRY 16 TONNES BOLEH MASUK</t>
  </si>
  <si>
    <t>81400</t>
  </si>
  <si>
    <t>301-E808</t>
  </si>
  <si>
    <t>ECONSAVE CASH &amp; CARRY (TPK) SDN. BHD.</t>
  </si>
  <si>
    <t>BRANCH-TAMAN PUTRI KULAI</t>
  </si>
  <si>
    <t>LOT 24513 &amp; 24514, TAMAN PUTRI,</t>
  </si>
  <si>
    <t>MUKIM SENAI-KULAI,</t>
  </si>
  <si>
    <t xml:space="preserve">81000 KULAI, </t>
  </si>
  <si>
    <t>MUKIM SENAI-KULAI,81000 KULAI, JOHOR.</t>
  </si>
  <si>
    <t>301-E809</t>
  </si>
  <si>
    <t>ECONSAVE CASH &amp; CARRY (DJ) SDN. BHD.</t>
  </si>
  <si>
    <t>BRANCH-DAIMAN JAYA</t>
  </si>
  <si>
    <t>017-2718233</t>
  </si>
  <si>
    <t>PTD 37087, TAMAN DAIMAN JAYA,</t>
  </si>
  <si>
    <t>81900 KOTA TINGGI,JOHOR.</t>
  </si>
  <si>
    <t>SATURDAY DELIVERY BEFORE 11.30AM</t>
  </si>
  <si>
    <t>81900</t>
  </si>
  <si>
    <t>301-E810</t>
  </si>
  <si>
    <t>ECONSAVE CASH &amp; CARRY (DC) SDN. BHD.</t>
  </si>
  <si>
    <t>BRANCH-DESA CEMERLANG</t>
  </si>
  <si>
    <t>LOT PTD 60190, JALAN ARA 1,</t>
  </si>
  <si>
    <t>TAMAN DESA CEMERLANG,</t>
  </si>
  <si>
    <t>81800 ULU TIRAM,</t>
  </si>
  <si>
    <t>LOT PTD 60190, TMN DESA CEMERLANG,</t>
  </si>
  <si>
    <t>MUKIM TERBAU, 81800 JOHOR BHARU,JOHOR</t>
  </si>
  <si>
    <t xml:space="preserve"> Lorry 16ton tak boleh masuk</t>
  </si>
  <si>
    <t>81800</t>
  </si>
  <si>
    <t>301-E811</t>
  </si>
  <si>
    <t>ECONSAVE CASH &amp; CARRY (FH) SDN. BHD.</t>
  </si>
  <si>
    <t>BRANCH-FOREST HEIGHT</t>
  </si>
  <si>
    <t>019-3373624</t>
  </si>
  <si>
    <t>LOT PT 20987 &amp; 20988</t>
  </si>
  <si>
    <t>SEREMBAN FOREST HEIGHT,</t>
  </si>
  <si>
    <t xml:space="preserve">70450 SEREMBAN, </t>
  </si>
  <si>
    <t>70450 SEREMBAN, NEGERI SEMBILAN.</t>
  </si>
  <si>
    <t>70450</t>
  </si>
  <si>
    <t>301-E812</t>
  </si>
  <si>
    <t>ECONSAVE CASH &amp; CARRY (SU) SDN. BHD.</t>
  </si>
  <si>
    <t>BRANCH-SUNGAI UDANG</t>
  </si>
  <si>
    <t>EIQA</t>
  </si>
  <si>
    <t>NO.29, JALAN KERAMBIT 3,</t>
  </si>
  <si>
    <t>BANDAR BARU SUNGAI UDANG,</t>
  </si>
  <si>
    <t>76300 SUNDAI UDANG,</t>
  </si>
  <si>
    <t>76300 SUNDAI UDANG,MELAKA</t>
  </si>
  <si>
    <t>76300</t>
  </si>
  <si>
    <t>301-E813</t>
  </si>
  <si>
    <t>ECONSAVE CASH &amp; CARRY (KH) SDN. BHD.</t>
  </si>
  <si>
    <t>BRANCH-KUALA PILAH</t>
  </si>
  <si>
    <t>019-3373951</t>
  </si>
  <si>
    <t>NATHAN</t>
  </si>
  <si>
    <t>PT 9, KOMPLEK WIRA JAYA,</t>
  </si>
  <si>
    <t>PUSAT KOMERSIAL MELANG,</t>
  </si>
  <si>
    <t>72000 KUALA PILAH, NEGERI SEMBILAN.</t>
  </si>
  <si>
    <t>72000</t>
  </si>
  <si>
    <t>301-E814</t>
  </si>
  <si>
    <t>ECONSAVE CASH &amp; CARRY (TD) SDN. BHD.</t>
  </si>
  <si>
    <t>BRANCH-TAMAN DAYA</t>
  </si>
  <si>
    <t>LOT PTD 124006, TAMAN DAYA,</t>
  </si>
  <si>
    <t>MUKIM TEBRAU,</t>
  </si>
  <si>
    <t xml:space="preserve">81000 JOHOR BAHRU, </t>
  </si>
  <si>
    <t>81000 JOHOR BAHRU, JOHOR</t>
  </si>
  <si>
    <t>301-E815</t>
  </si>
  <si>
    <t>ECONSAVE CASH &amp; CARRY (KLU) SDN. BHD.</t>
  </si>
  <si>
    <t>BRANCH-KLUANG ( 10043 KLU )</t>
  </si>
  <si>
    <t>017-8241723</t>
  </si>
  <si>
    <t>MS YANI</t>
  </si>
  <si>
    <t>LOT 1307 &amp; 1308,</t>
  </si>
  <si>
    <t xml:space="preserve">JALAN MERSING KLUANG, </t>
  </si>
  <si>
    <t xml:space="preserve">MUKIM KLUANG. 86000 KLUANG, </t>
  </si>
  <si>
    <t>LOT 1307 &amp; 1308,JALAN MERSING KLUANG,</t>
  </si>
  <si>
    <t>MUKIM KLUANG,86000 KLUANG, JOHOR.</t>
  </si>
  <si>
    <t>301-E816</t>
  </si>
  <si>
    <t>ECONSAVE CASH &amp; CARRY (JEB) SDN. BHD.</t>
  </si>
  <si>
    <t>BRANCH-JERAM BATU</t>
  </si>
  <si>
    <t>017-7671214</t>
  </si>
  <si>
    <t>MS NOOR</t>
  </si>
  <si>
    <t xml:space="preserve">LOT 2665 &amp; 2666, </t>
  </si>
  <si>
    <t>MUKIM JERAM BATU, PEKAN NANAS,</t>
  </si>
  <si>
    <t xml:space="preserve">81500 DAERAH PONTIAN, </t>
  </si>
  <si>
    <t>LOT 2665 &amp; 2666, MUKIM JERAM BATU,</t>
  </si>
  <si>
    <t>PEKAN NANAS,81500 DAERAH PONTIAN, JOHOR</t>
  </si>
  <si>
    <t>81500</t>
  </si>
  <si>
    <t>301-E817</t>
  </si>
  <si>
    <t>ECONSAVE CASH &amp; CARRY (SR) SDN. BHD.</t>
  </si>
  <si>
    <t>BRANCH-SIMPANG RENGGAM</t>
  </si>
  <si>
    <t>016-7035293</t>
  </si>
  <si>
    <t>MS SUGANTI</t>
  </si>
  <si>
    <t>LOT 1209, JALAN AIR HITAM,</t>
  </si>
  <si>
    <t>86200 SIMPANG RENGGAM,</t>
  </si>
  <si>
    <t>86200 SIMPANG RENGGAM,JOHOR.</t>
  </si>
  <si>
    <t>86200</t>
  </si>
  <si>
    <t>301-E818</t>
  </si>
  <si>
    <t>ECONSAVE CASH &amp; CARRY (BB) SDN  BHD</t>
  </si>
  <si>
    <t>BRANCH-BATU BERENDAM</t>
  </si>
  <si>
    <t>06-3358709</t>
  </si>
  <si>
    <t>TAYA</t>
  </si>
  <si>
    <t>011-36524892</t>
  </si>
  <si>
    <t>LOT 3143, JALAN ANGKASA NURI,</t>
  </si>
  <si>
    <t>OFF TAMAN ANGKASA NURI,</t>
  </si>
  <si>
    <t>76100 DURIAN TUNGGAL,</t>
  </si>
  <si>
    <t>MELAKA.</t>
  </si>
  <si>
    <t>LOT3143,JLN ANGKASA NURI,OFF TMN ANGKASA</t>
  </si>
  <si>
    <t>NURI,76100 DURIAN TUNGGAL, MELAKA.</t>
  </si>
  <si>
    <t>76100</t>
  </si>
  <si>
    <t>301-E819</t>
  </si>
  <si>
    <t>ECONSAVE CASH &amp; CARRY (AD) SDN. BHD.</t>
  </si>
  <si>
    <t>BRANCH-SUNGAI RENGIT</t>
  </si>
  <si>
    <t>ABDUL RAHMAN</t>
  </si>
  <si>
    <t>NO.1-11, LOT 741,</t>
  </si>
  <si>
    <t>TELUK RAMUNIA,</t>
  </si>
  <si>
    <t>81600 SUNGAI RENGIT,</t>
  </si>
  <si>
    <t>81600 SUNGAI RENGIT,JOHOR.</t>
  </si>
  <si>
    <t>81600</t>
  </si>
  <si>
    <t>301-E820</t>
  </si>
  <si>
    <t>ECONSAVE CASH &amp; CARRY (GB) SDN. BHD.</t>
  </si>
  <si>
    <t>BRANCH-BUKIT GAMBIR</t>
  </si>
  <si>
    <t>016-9206186</t>
  </si>
  <si>
    <t>MR SYAHLIL</t>
  </si>
  <si>
    <t>PTD 14738, PUSAT KOMERSIL GAMBIR,</t>
  </si>
  <si>
    <t>JALAN GAMBIR 2, BUKIT GAMBIR,</t>
  </si>
  <si>
    <t xml:space="preserve">84900 DAERAH LEDANG, </t>
  </si>
  <si>
    <t>PTD 14738, P. KOMERSIL GAMBIR,JLN GAMBIR</t>
  </si>
  <si>
    <t xml:space="preserve">2,BKT GAMBIR,84900 D.LEDANG,JOHOR </t>
  </si>
  <si>
    <t>301-E821</t>
  </si>
  <si>
    <t>ECONSAVE CASH &amp; CARRY (SG) SDN. BHD.</t>
  </si>
  <si>
    <t>BRANCH-SEGAMAT</t>
  </si>
  <si>
    <t>016-9208653</t>
  </si>
  <si>
    <t>MDN</t>
  </si>
  <si>
    <t xml:space="preserve">NO. 25-39, </t>
  </si>
  <si>
    <t>JALAN SYED ABDUL KADIR,</t>
  </si>
  <si>
    <t>85000 SEGAMAT,</t>
  </si>
  <si>
    <t>NO. 25-39, JALAN SYED ABDUL KADIR,</t>
  </si>
  <si>
    <t>85000 SEGAMAT,JOHOR.</t>
  </si>
  <si>
    <t xml:space="preserve">NO DEL ON SAT.     JQA ta kboleh masuk </t>
  </si>
  <si>
    <t>85000</t>
  </si>
  <si>
    <t>301-E822</t>
  </si>
  <si>
    <t>ECONSAVE CASH &amp; CARRY (PJ) SDN BHD</t>
  </si>
  <si>
    <t>BRANCH-PERMAS JAYA</t>
  </si>
  <si>
    <t>07-3864913</t>
  </si>
  <si>
    <t>MR GHUNA</t>
  </si>
  <si>
    <t>07-3864914</t>
  </si>
  <si>
    <t>LOT 385, 2112 &amp; 2114,</t>
  </si>
  <si>
    <t>JALAN PERMAS UTARA 1,</t>
  </si>
  <si>
    <t>BANDAR PERMAS JAYA,</t>
  </si>
  <si>
    <t>81750 MASAI, JOHOR</t>
  </si>
  <si>
    <t>LOT 385, 2112 &amp; 2114,JLN PERMAS UTARA 1,</t>
  </si>
  <si>
    <t>BANDAR PERMAS JAYA, 81750 MASAI, JOHOR.</t>
  </si>
  <si>
    <t>81750</t>
  </si>
  <si>
    <t>301-E823</t>
  </si>
  <si>
    <t>ECONSAVE CASH &amp; CARRY (SPG) SDN. BHD.</t>
  </si>
  <si>
    <t>BRANCH-SEPANG</t>
  </si>
  <si>
    <t>MR. ALVIN LUCAS</t>
  </si>
  <si>
    <t>G21, KIPMALL KOTA WARISAN KIP</t>
  </si>
  <si>
    <t xml:space="preserve">SENTRAL, KOTA WARISAN, </t>
  </si>
  <si>
    <t>43900 SEPANG, SELANGOR</t>
  </si>
  <si>
    <t>43900</t>
  </si>
  <si>
    <t>301-E824</t>
  </si>
  <si>
    <t>ECONSAVE CASH &amp; CARRY (BKR) SDN. BHD.</t>
  </si>
  <si>
    <t>BRANCH-BAKRI</t>
  </si>
  <si>
    <t>019-3374167</t>
  </si>
  <si>
    <t>MOHD IBRAHIM</t>
  </si>
  <si>
    <t xml:space="preserve">40470 SHAH ALAM </t>
  </si>
  <si>
    <t>LOT16815, JLN SENTOSA2,TMN JERAM SENTOSA</t>
  </si>
  <si>
    <t>MUKIM JLN BAKRI,84000 MUAR,JOHOR</t>
  </si>
  <si>
    <t>GOODS RECEIVED:9AM REST:12PM-2PM</t>
  </si>
  <si>
    <t>301-E825</t>
  </si>
  <si>
    <t>BRANCH-TAMPIN</t>
  </si>
  <si>
    <t>PT 121, PT 122 &amp; PT 328</t>
  </si>
  <si>
    <t>TAMAN SERI INTAN</t>
  </si>
  <si>
    <t>73000 TAMPIN</t>
  </si>
  <si>
    <t>TAMAN SERI INTAN,73000 TAMPIN,N.S.</t>
  </si>
  <si>
    <t>73000</t>
  </si>
  <si>
    <t>301-E826</t>
  </si>
  <si>
    <t>BRANCH-TERATAI</t>
  </si>
  <si>
    <t>PTD 43282 (LOT 35123)</t>
  </si>
  <si>
    <t>JALAN ENAU 14, TAMAN TERATAI</t>
  </si>
  <si>
    <t>MUKIM SENAI KULAI</t>
  </si>
  <si>
    <t>PTD 43282 (LOT 35123),JALAN ENAU 14,</t>
  </si>
  <si>
    <t>TAMAN TERATAI,MUKIM SENAI KULAI</t>
  </si>
  <si>
    <t>301-E827</t>
  </si>
  <si>
    <t>ECONSAVE CASH &amp; CARRY (LKT) SDN. BHD.</t>
  </si>
  <si>
    <t>BRANCH-LKT</t>
  </si>
  <si>
    <t>LOT 12532, JALAN DATARAN SEGAR</t>
  </si>
  <si>
    <t>BANDAR DATARAN SEGAR, BATU 3</t>
  </si>
  <si>
    <t>JALAN PORT DICKSON</t>
  </si>
  <si>
    <t>71010 PORT DICKSON, NEGERI SEMBILAN</t>
  </si>
  <si>
    <t>LOT 12532, JLN DATARAN SEGAR,BANDAR</t>
  </si>
  <si>
    <t>DATARAN SEGAR, BATU 3, JLN PORT DICKSON,</t>
  </si>
  <si>
    <t>71010</t>
  </si>
  <si>
    <t>301-E828</t>
  </si>
  <si>
    <t>ECONSAVE CASH &amp; CARRY (PDI) SDN. BHD.</t>
  </si>
  <si>
    <t>BRANCH-PDI</t>
  </si>
  <si>
    <t>LOT 575, JALAN PORT DICKSON BYPASS</t>
  </si>
  <si>
    <t>71009 PORT DICKSON</t>
  </si>
  <si>
    <t>71009</t>
  </si>
  <si>
    <t>301-F806</t>
  </si>
  <si>
    <t xml:space="preserve">DE LUXE CIRCLE (M) SDN. BHD. </t>
  </si>
  <si>
    <t>(BANDAR PUTERI)</t>
  </si>
  <si>
    <t>07-5112889</t>
  </si>
  <si>
    <t>LIM CHI SENG</t>
  </si>
  <si>
    <t xml:space="preserve">NO 2, JALAN WIRA 3, </t>
  </si>
  <si>
    <t>TAMAN SRI YAACOB,</t>
  </si>
  <si>
    <t>81300 SKUDAI, JOHOR.</t>
  </si>
  <si>
    <t>1, JALAN PUTERI 4/7A,BANDAR PUTERI</t>
  </si>
  <si>
    <t>012-5889677 NO DELIVERY ON WEDNESDAY</t>
  </si>
  <si>
    <t>MACIZO ENTERPRISE (M) SDN. BHD.</t>
  </si>
  <si>
    <t>07-2882598</t>
  </si>
  <si>
    <t>MS TEEH</t>
  </si>
  <si>
    <t>012-7701890</t>
  </si>
  <si>
    <t>LOT 41, JALAN BERJAYA 8</t>
  </si>
  <si>
    <t>TAMAN PERINDUSTRIAN BERJAYA</t>
  </si>
  <si>
    <t>GOODS RECEIVED TIME :</t>
  </si>
  <si>
    <t>MON-FRI  8.30 AM-4.00PM</t>
  </si>
  <si>
    <t>SATURDAY 8.30 AM - 11.30 AM</t>
  </si>
  <si>
    <t>301-G001</t>
  </si>
  <si>
    <t>G.U.S. (TELOK) SDN. BHD.</t>
  </si>
  <si>
    <t>GUS</t>
  </si>
  <si>
    <t>018-6691685</t>
  </si>
  <si>
    <t>AH SIANG</t>
  </si>
  <si>
    <t xml:space="preserve">116-124, JALAN UTAMA 2, </t>
  </si>
  <si>
    <t xml:space="preserve">TAMAN JAYA UTAMA, </t>
  </si>
  <si>
    <t>TELOK PANGLIMA GARANG,</t>
  </si>
  <si>
    <t>42500 KUALA LANGAT, SELANGOR.</t>
  </si>
  <si>
    <t>NO RECEIVING ON TUESDAY</t>
  </si>
  <si>
    <t>301-G002</t>
  </si>
  <si>
    <t>G.U.S. (M) SDN. BHD.</t>
  </si>
  <si>
    <t>(PASARAYA GRAND UNION)</t>
  </si>
  <si>
    <t>016-7923967</t>
  </si>
  <si>
    <t>AH CHENG</t>
  </si>
  <si>
    <t>13,15,17, JALAN PERUSAHAAN 3,</t>
  </si>
  <si>
    <t>SERI KEMBANGAN LIGHT INDUST. ESTATE</t>
  </si>
  <si>
    <t>43300 SELANGOR</t>
  </si>
  <si>
    <t>NO DELIVERY ON MONDAY</t>
  </si>
  <si>
    <t>301-G003</t>
  </si>
  <si>
    <t>G.U.S.(BKT BERUNTUNG) SDN. BHD.</t>
  </si>
  <si>
    <t>014-2464126</t>
  </si>
  <si>
    <t>MR LEOW</t>
  </si>
  <si>
    <t>1, JALAN KAMUNTING 1</t>
  </si>
  <si>
    <t>SEKSYEN BB6, BANDAR BKT BERUNTUNG</t>
  </si>
  <si>
    <t>48300 RAWANG, SELANGOR</t>
  </si>
  <si>
    <t>301-G800</t>
  </si>
  <si>
    <t>G.U.S. (NILAI) SDN. BHD.</t>
  </si>
  <si>
    <t>06-8502355/0249</t>
  </si>
  <si>
    <t>CHIU YAN</t>
  </si>
  <si>
    <t>012-5179017</t>
  </si>
  <si>
    <t>LOT PT 9979-9983</t>
  </si>
  <si>
    <t>PUTRA POINT PHASE 2A,JALAN BBN 1/3L</t>
  </si>
  <si>
    <t>71800 NILAI,BANDAR BARU NILAI,N.S</t>
  </si>
  <si>
    <t>NO DELIVERY ON THURSDAY.</t>
  </si>
  <si>
    <t>REST HOUR 1.00 PM -2.00 PM</t>
  </si>
  <si>
    <t>CLOSE ON 5.00 PM</t>
  </si>
  <si>
    <t>301-H800</t>
  </si>
  <si>
    <t>PASARAYA HWA THAI SDN. BHD.</t>
  </si>
  <si>
    <t>(BESTMART)</t>
  </si>
  <si>
    <t>07-5121007</t>
  </si>
  <si>
    <t>MR ASLAN</t>
  </si>
  <si>
    <t>012-7632187</t>
  </si>
  <si>
    <t xml:space="preserve">NO.AT8, JALAN DUNGA, </t>
  </si>
  <si>
    <t>TAMAN MUSA BESTARI 2,</t>
  </si>
  <si>
    <t>16 TONS LORRY TAK BOLEH MASUK.</t>
  </si>
  <si>
    <t xml:space="preserve">MON - FRI (9:30 AM-4:30 PM) </t>
  </si>
  <si>
    <t>301-H801</t>
  </si>
  <si>
    <t>(KIP MART-TAMPOI)</t>
  </si>
  <si>
    <t>017-9591601</t>
  </si>
  <si>
    <t>MR WAN</t>
  </si>
  <si>
    <t xml:space="preserve">56, LOT PTD 129842, </t>
  </si>
  <si>
    <t>JALAN SKUDAI LAMA,</t>
  </si>
  <si>
    <t>TAMAN TAMPOI INDAH,</t>
  </si>
  <si>
    <t>81200 JOHOR BAHRU</t>
  </si>
  <si>
    <t>LORI 16 TON TAK BOLEH MASUK</t>
  </si>
  <si>
    <t>MON-SAT (9.30AM-4.30PM)</t>
  </si>
  <si>
    <t>301-H802</t>
  </si>
  <si>
    <t>(PANDAN-K.TEBRAU)</t>
  </si>
  <si>
    <t>07-2161890</t>
  </si>
  <si>
    <t>MR AMY</t>
  </si>
  <si>
    <t>011-21734651</t>
  </si>
  <si>
    <t>UNIT NO. 5M (SUPERMARKET)</t>
  </si>
  <si>
    <t>PTD 68963, PANDAN MARKET,</t>
  </si>
  <si>
    <t>81100 KANGKAR TEBRAU, JOHOR.</t>
  </si>
  <si>
    <t xml:space="preserve">MON-FRI (9:30AM-4:30AM) </t>
  </si>
  <si>
    <t>301-H803</t>
  </si>
  <si>
    <t>(KIP MART-MASAI)</t>
  </si>
  <si>
    <t>07-2541007</t>
  </si>
  <si>
    <t>MR BOY</t>
  </si>
  <si>
    <t>012-7969483</t>
  </si>
  <si>
    <t>MA3A/MA3A, JALAN PERSIARAN 2</t>
  </si>
  <si>
    <t>TAMAN BUKIT DAHLIA</t>
  </si>
  <si>
    <t>81700 PASIR GUDANG, JOHOR</t>
  </si>
  <si>
    <t xml:space="preserve">MON-FRI (9:30AM-4:30PM) </t>
  </si>
  <si>
    <t>301-H804</t>
  </si>
  <si>
    <t>(TODAY 'S MARKET)</t>
  </si>
  <si>
    <t>07-2516433</t>
  </si>
  <si>
    <t>MR JAMAL</t>
  </si>
  <si>
    <t>016-7411359</t>
  </si>
  <si>
    <t>LOT M10 &amp; M11, PTD 111519</t>
  </si>
  <si>
    <t>JALAN SURIA 1, BANDAR SERI ALAM</t>
  </si>
  <si>
    <t>MON-FRI ONLY (9:30AM-4:30PM)</t>
  </si>
  <si>
    <t>301-H805</t>
  </si>
  <si>
    <t>(SKS MART)</t>
  </si>
  <si>
    <t>RETAIL LOT NO.2</t>
  </si>
  <si>
    <t>JALAN HANG LEKIR</t>
  </si>
  <si>
    <t>TAMAN INDUSTRI JAYA</t>
  </si>
  <si>
    <t>301-H806</t>
  </si>
  <si>
    <t>(PANDAN CITY BARU)</t>
  </si>
  <si>
    <t>07-3325096</t>
  </si>
  <si>
    <t>MR HISSAM</t>
  </si>
  <si>
    <t>012-7649905</t>
  </si>
  <si>
    <t>2,4,6,8,10, JALAN PANDAN RIA 4</t>
  </si>
  <si>
    <t>PASAR BORONG PANDAN, MUKIM TEBRAU</t>
  </si>
  <si>
    <t>MON-FRI (9:30AM-4:30PM) SAT NO DEL</t>
  </si>
  <si>
    <t>301-H807</t>
  </si>
  <si>
    <t>07-9313991</t>
  </si>
  <si>
    <t>JAFRI BIN HADIZ</t>
  </si>
  <si>
    <t>017-7784980</t>
  </si>
  <si>
    <t>NO.141,143,145, JALAN SEROJA 56</t>
  </si>
  <si>
    <t>TAMAN JOHOR JAYA</t>
  </si>
  <si>
    <t>81100 JOHOR BAHRU</t>
  </si>
  <si>
    <t>NO REC. ON SAT,JQA tak boleh masuk</t>
  </si>
  <si>
    <t>LOT NO.A02A,A003 &amp; A03A,JLN UTAMA 3/2,</t>
  </si>
  <si>
    <t xml:space="preserve">TAMAN UTAMA,85000 SEGAMAT,JOHOR </t>
  </si>
  <si>
    <t>301-H809</t>
  </si>
  <si>
    <t xml:space="preserve">PASARAYA HWA THAI SDN. BHD. </t>
  </si>
  <si>
    <t>(JOHOR JAYA)</t>
  </si>
  <si>
    <t>07-3553049</t>
  </si>
  <si>
    <t>TEE PEI ZE</t>
  </si>
  <si>
    <t>NO. 141,143,145, JALAN SEROJA 56</t>
  </si>
  <si>
    <t>301-H810</t>
  </si>
  <si>
    <t>(BANDAR BARU UDA)</t>
  </si>
  <si>
    <t>NO.19, 21, 23, 25, 27, JALAN JAGUNG 1</t>
  </si>
  <si>
    <t>301-J003</t>
  </si>
  <si>
    <t>1020-SETIAWANGSA (GSSE)</t>
  </si>
  <si>
    <t>03-42579241</t>
  </si>
  <si>
    <t>ZAMI</t>
  </si>
  <si>
    <t>012-2625207</t>
  </si>
  <si>
    <t>LOT 16794 &amp; 16795,JLN SETIAWANGSA,</t>
  </si>
  <si>
    <t>TMN SETIAWANGSA,54200 KUALA LUMPUR.</t>
  </si>
  <si>
    <t>LORRY 1 &amp; 3 TONNES BOLEH MASUK</t>
  </si>
  <si>
    <t>301-J006</t>
  </si>
  <si>
    <t>1008-AMPANG POINT (GSAP)</t>
  </si>
  <si>
    <t>019-3424815</t>
  </si>
  <si>
    <t>CHAI</t>
  </si>
  <si>
    <t>LOT 36,GROUND FLOOR, AMPANG POINT</t>
  </si>
  <si>
    <t>SHOPPING CENTRE, JLN MAMANDA 3,68000 APG</t>
  </si>
  <si>
    <t>SELANGOR.Lorry 1 &amp; 3 Ton boleh masuk</t>
  </si>
  <si>
    <t>301-J007</t>
  </si>
  <si>
    <t>1001-BANGSAR (TMCB)</t>
  </si>
  <si>
    <t>03-20937490</t>
  </si>
  <si>
    <t>BOB</t>
  </si>
  <si>
    <t>012-2596690</t>
  </si>
  <si>
    <t xml:space="preserve">23-37, LORONG ARA KIRI SATU, </t>
  </si>
  <si>
    <t>LUCKY GARDEN BANGSAR,59100 BANGSAR,</t>
  </si>
  <si>
    <t>KUALA LUMPUR.Lorry 3 ton boleh masuk</t>
  </si>
  <si>
    <t>301-J008</t>
  </si>
  <si>
    <t>1002-KELANA JAYA (GSKJ)</t>
  </si>
  <si>
    <t>03-78034020/3245</t>
  </si>
  <si>
    <t>AMIN</t>
  </si>
  <si>
    <t>011-32161391</t>
  </si>
  <si>
    <t>NO. 2-8, SS6/3,</t>
  </si>
  <si>
    <t>PUSAT BANDAR KELANA JAYA</t>
  </si>
  <si>
    <t>301-J012</t>
  </si>
  <si>
    <t>1056-KLCC (CSKL)</t>
  </si>
  <si>
    <t>03-21662139</t>
  </si>
  <si>
    <t>ROSDAN</t>
  </si>
  <si>
    <t>017-2104650</t>
  </si>
  <si>
    <t>CONCOURSE LEVEL, A2,</t>
  </si>
  <si>
    <t>SURIA KLCC, JALAN AMPANG</t>
  </si>
  <si>
    <t>50450 KUALA LUMPUR.</t>
  </si>
  <si>
    <t>301-J015</t>
  </si>
  <si>
    <t>1037-SUNGEI WANG (GSSU)</t>
  </si>
  <si>
    <t>03-21434045</t>
  </si>
  <si>
    <t>011-25588117</t>
  </si>
  <si>
    <t>LB FLOOR, SG. WANG PLAZA,</t>
  </si>
  <si>
    <t>JLN SULTAN ISMAIL,55100 KUALA LUMPUR.</t>
  </si>
  <si>
    <t>301-J022</t>
  </si>
  <si>
    <t>1061-BKT ANTARABANGSA (GSBA)</t>
  </si>
  <si>
    <t>03-41077059</t>
  </si>
  <si>
    <t>MUGU</t>
  </si>
  <si>
    <t>010-2929351</t>
  </si>
  <si>
    <t>LOT 560(PT3429), JALAN WANGA UKAY,</t>
  </si>
  <si>
    <t>TAMAN WANGA UKAY, MUKIM ULU KLANG,</t>
  </si>
  <si>
    <t>68000 AMPANG, SELANGOR.</t>
  </si>
  <si>
    <t>301-J029</t>
  </si>
  <si>
    <t>1111-MONT KIARA (CSMK)</t>
  </si>
  <si>
    <t>LOT L-0-1, SOLARIS MONT' KIARA,</t>
  </si>
  <si>
    <t>JALAN SOLARIS,</t>
  </si>
  <si>
    <t>50480 KUALA LUMPUR.</t>
  </si>
  <si>
    <t>301-J030</t>
  </si>
  <si>
    <t>1128-PUTRAJAYA (CSAP)</t>
  </si>
  <si>
    <t>017-2139412</t>
  </si>
  <si>
    <t>CIK MIZA</t>
  </si>
  <si>
    <t xml:space="preserve">LOT NO. LG 101-B, LOWER GROUND, </t>
  </si>
  <si>
    <t xml:space="preserve">ALAMANDA SHOPPING CENTRE, </t>
  </si>
  <si>
    <t>JLN ALAMANDA PRECINCT 1,62000 PUTRAJAYA.</t>
  </si>
  <si>
    <t>301-J038</t>
  </si>
  <si>
    <t>1161-PAVILION (CSPV)</t>
  </si>
  <si>
    <t>012-6646458</t>
  </si>
  <si>
    <t>FAHMI</t>
  </si>
  <si>
    <t>LOT 1.01, LEVEL 1, PAVILION K. LUMPUR,</t>
  </si>
  <si>
    <t>168,JLN BUKIT BINTANG,55100 KUALA LUMPUR</t>
  </si>
  <si>
    <t>LORRY 7 TONNES TAK BOLEH MASUK</t>
  </si>
  <si>
    <t>301-J039</t>
  </si>
  <si>
    <t>1147-SHAH ALAM (GHSH)</t>
  </si>
  <si>
    <t>GROUND FLOOR KOMERSIAL BLOK A,</t>
  </si>
  <si>
    <t>NO.2,JLN PLUMBUM T7/7,PUSAT KOMERSIAL</t>
  </si>
  <si>
    <t>SEKSYEN 7,40000 SHAH ALAM,SELANGOR.</t>
  </si>
  <si>
    <t>301-J040</t>
  </si>
  <si>
    <t>1162-SRI HARTAMAS (CSHM)</t>
  </si>
  <si>
    <t>G26, LOWER GROUND FLOOR,</t>
  </si>
  <si>
    <t xml:space="preserve">NO.60,JLN HARTAMAS 1,HARTAMAS SHOPPING </t>
  </si>
  <si>
    <t>CENTRE,50480 KUALA LUMPUR.</t>
  </si>
  <si>
    <t>301-J044</t>
  </si>
  <si>
    <t>1153-B.BARU AMPANG (GHBA)</t>
  </si>
  <si>
    <t>013-3548079</t>
  </si>
  <si>
    <t>VANI</t>
  </si>
  <si>
    <t>SPECTRUM SHOPPING MALL</t>
  </si>
  <si>
    <t xml:space="preserve">JLN WAWASAN AMPANG 4/2, BANDAR BARU </t>
  </si>
  <si>
    <t>AMPANG,68000 AMPANG, SELANGOR.</t>
  </si>
  <si>
    <t>301-J045</t>
  </si>
  <si>
    <t>1169-PANDAN KAPITAL (GXPD)</t>
  </si>
  <si>
    <t>017-2814648</t>
  </si>
  <si>
    <t>ARINA</t>
  </si>
  <si>
    <t>LOT L2/1, 2 &amp; 59 LEVEL 2 (GRL FLR)</t>
  </si>
  <si>
    <t>P. BELI-BELAH PANDAN KAPITAL,PSR MPAJ</t>
  </si>
  <si>
    <t>OFF JLN PANDAN UTAMA,55100 PANDAN INDAH</t>
  </si>
  <si>
    <t>301-J047</t>
  </si>
  <si>
    <t>1154-SRI MANJA (GXSI)</t>
  </si>
  <si>
    <t>011-39584676</t>
  </si>
  <si>
    <t>ARIFF</t>
  </si>
  <si>
    <t>NO.1, JALAN PJS 3/61, TAMAN SRI MANJA</t>
  </si>
  <si>
    <t>BATU 6 1/2, JLN KELANG LAMA</t>
  </si>
  <si>
    <t>46000 PETALING JAYA,SELANGOR.</t>
  </si>
  <si>
    <t>301-J051</t>
  </si>
  <si>
    <t>1202-COLD STORAGE SUNWAY PUTRA MALL (SSPM)</t>
  </si>
  <si>
    <t>014-2985253</t>
  </si>
  <si>
    <t>FARHANA</t>
  </si>
  <si>
    <t>HYPERMARKET SHAH ALAM STADIUM</t>
  </si>
  <si>
    <t>LOT 2, PERSIARAN SUKAN, SEK 13</t>
  </si>
  <si>
    <t>LG-1, LOWER GROUND FLOOR</t>
  </si>
  <si>
    <t>SUNWAY PUTRA MALL</t>
  </si>
  <si>
    <t>100 PUTRA PLACE,50350 KUALA LUMPUR</t>
  </si>
  <si>
    <t>301-J053</t>
  </si>
  <si>
    <t>1057-GREAT EASTERN</t>
  </si>
  <si>
    <t>03-4259620</t>
  </si>
  <si>
    <t>JOANNES</t>
  </si>
  <si>
    <t>019-3135124</t>
  </si>
  <si>
    <t>MEMEZZANINE FLOOR</t>
  </si>
  <si>
    <t>GIANT HYPERMARKET SHAH ALAM STADIUM</t>
  </si>
  <si>
    <t>GREAT EASTERN MALL</t>
  </si>
  <si>
    <t>303, JALAN AMPANG</t>
  </si>
  <si>
    <t>301-J401</t>
  </si>
  <si>
    <t>1129-MESRA MALL (GXMM)</t>
  </si>
  <si>
    <t>013-3383177</t>
  </si>
  <si>
    <t>SHAH</t>
  </si>
  <si>
    <t>LOT AT1&amp;AT2,</t>
  </si>
  <si>
    <t>GROUND FLOOR MESRA MALL,</t>
  </si>
  <si>
    <t>DAERAH KEMAMAN, 24300 KERTEH,TERENGGANU.</t>
  </si>
  <si>
    <t>301-J601</t>
  </si>
  <si>
    <t>1010-PENANG PLZ (GSPP)</t>
  </si>
  <si>
    <t>04-2271155</t>
  </si>
  <si>
    <t>AIZAT</t>
  </si>
  <si>
    <t>013-4063029</t>
  </si>
  <si>
    <t>GROUND FLOOR, PENANG PLAZA</t>
  </si>
  <si>
    <t>126, JALAN BURMAH,</t>
  </si>
  <si>
    <t>10500 GEORGE TOWN,PENANG.</t>
  </si>
  <si>
    <t>301-J603</t>
  </si>
  <si>
    <t>1079-ISLAND PLAZA (CSIP)</t>
  </si>
  <si>
    <t>017-4245570</t>
  </si>
  <si>
    <t>ERWIN</t>
  </si>
  <si>
    <t>COLD STORAGE ISLAND PLAZA</t>
  </si>
  <si>
    <t xml:space="preserve">LOWER GROUND FLOOR 1P,TOWER ISLAND </t>
  </si>
  <si>
    <t xml:space="preserve">PLAZA,118 JLN TANJUNG TOKONG, PENANG </t>
  </si>
  <si>
    <t>301-J604</t>
  </si>
  <si>
    <t>1014-GURNEY PLZ (CSGP)</t>
  </si>
  <si>
    <t>012-4782827</t>
  </si>
  <si>
    <t>DANIEL</t>
  </si>
  <si>
    <t>170-B1-15, GURNEY PLAZA</t>
  </si>
  <si>
    <t>PERSIARAN GURNEY,</t>
  </si>
  <si>
    <t>10250 PENANG.</t>
  </si>
  <si>
    <t>301-J607</t>
  </si>
  <si>
    <t>1120-KULIM (GXKU)</t>
  </si>
  <si>
    <t>KULIM LANDMARK CENTRAL SHOPPING CENTRE</t>
  </si>
  <si>
    <t>LOT 1-1AA, NO.1, JALAN KLC (1)</t>
  </si>
  <si>
    <t>09000 KULIM, KEDAH.</t>
  </si>
  <si>
    <t>301-J608</t>
  </si>
  <si>
    <t>1205-KANGAR(GXKG)</t>
  </si>
  <si>
    <t>011-16559344</t>
  </si>
  <si>
    <t>IZA</t>
  </si>
  <si>
    <t>PT 4819, TAMAN PUTRA UTARA</t>
  </si>
  <si>
    <t>JALAN RAJA SYED ALWI</t>
  </si>
  <si>
    <t>01000 KANGAR ,PERLIS</t>
  </si>
  <si>
    <t>301-J800</t>
  </si>
  <si>
    <t>1067-PELANGI (CSPG)</t>
  </si>
  <si>
    <t>07-3335708</t>
  </si>
  <si>
    <t>MR AZUL</t>
  </si>
  <si>
    <t>019-7796070</t>
  </si>
  <si>
    <t>PLAZA PELANGI 2,</t>
  </si>
  <si>
    <t>JALAN KUNING, TAMAN PELANGI,</t>
  </si>
  <si>
    <t>80400 JOHOR BAHRU,JOHOR.</t>
  </si>
  <si>
    <t>301-J801</t>
  </si>
  <si>
    <t>1044-PERLING MALL (GSPM)</t>
  </si>
  <si>
    <t>07-2413017</t>
  </si>
  <si>
    <t>PHILIP THONG</t>
  </si>
  <si>
    <t>GROUND FLOOR, LOT 28650,</t>
  </si>
  <si>
    <t>PERLING MALL, JALAN PERLING 1,</t>
  </si>
  <si>
    <t>TAMAN PERLING, 81200 JOHOR BAHRU,JOHOR.</t>
  </si>
  <si>
    <t>301-L001</t>
  </si>
  <si>
    <t>TF VALUE-MART SDN BHD (482123-U)</t>
  </si>
  <si>
    <t>(SUNGAI BESAR)</t>
  </si>
  <si>
    <t>010-4238202</t>
  </si>
  <si>
    <t>OSMAN</t>
  </si>
  <si>
    <t>BENTONG ACCOUNTING PROCESSING CENTRE</t>
  </si>
  <si>
    <t>LOT 4481, JALAN TRAS</t>
  </si>
  <si>
    <t>28700, BENTONG</t>
  </si>
  <si>
    <t>LOT 433, JALAN LAMA SG. LIMAU</t>
  </si>
  <si>
    <t>PEKAN SUNGAI BESAR,</t>
  </si>
  <si>
    <t>45300 SUNGAI BESAR, SELANGOR</t>
  </si>
  <si>
    <t>28700</t>
  </si>
  <si>
    <t>301-L002</t>
  </si>
  <si>
    <t>(TAMAN CONNAUGHT)</t>
  </si>
  <si>
    <t>LOT 11811, JALAN CHERAS</t>
  </si>
  <si>
    <t>TAMAN CONNAUGHT</t>
  </si>
  <si>
    <t>301-L003</t>
  </si>
  <si>
    <t xml:space="preserve">TF VALUE-MART SDN BHD (482123-U)  </t>
  </si>
  <si>
    <t>(USJ 19)</t>
  </si>
  <si>
    <t>PALAZZA MALL 19, BASEMENT</t>
  </si>
  <si>
    <t>CARPARK (B1-B3A), JALAN PERSIARAN</t>
  </si>
  <si>
    <t>KAWAJIPAN USJ 19, 47630 SUBANG JAYA, SEL</t>
  </si>
  <si>
    <t>301-L400</t>
  </si>
  <si>
    <t>(JERANTUT)</t>
  </si>
  <si>
    <t>09-2662818</t>
  </si>
  <si>
    <t>JIM</t>
  </si>
  <si>
    <t>LOT 7801-7811 AND LOT 7816-7826</t>
  </si>
  <si>
    <t>BDR INDERAPURA,27000 JERANTUT, PAHANG</t>
  </si>
  <si>
    <t>301-L401</t>
  </si>
  <si>
    <t>(MENTAKAB)</t>
  </si>
  <si>
    <t>09-2771628</t>
  </si>
  <si>
    <t>AH HING</t>
  </si>
  <si>
    <t>BANGUNAN PASAR( LAMA ) MENTAKAB,</t>
  </si>
  <si>
    <t>JLN TEMERLOH,28400 MENTAKAB, PAHANG</t>
  </si>
  <si>
    <t>301-L402</t>
  </si>
  <si>
    <t>(BENTONG 1)</t>
  </si>
  <si>
    <t>09-2221033</t>
  </si>
  <si>
    <t>MR LOH</t>
  </si>
  <si>
    <t>016-3797321</t>
  </si>
  <si>
    <t>7, SEK. 19,52, JALAN AH PENG</t>
  </si>
  <si>
    <t>28700 BENTONG, PAHANG</t>
  </si>
  <si>
    <t>301-L403</t>
  </si>
  <si>
    <t>(RAUB)</t>
  </si>
  <si>
    <t>012-3629620</t>
  </si>
  <si>
    <t>LOT 81, 1383 &amp; 138 SEMPALIT,</t>
  </si>
  <si>
    <t>MUKIM GALI,27600 RAUB, PAHANG</t>
  </si>
  <si>
    <t>301-L404</t>
  </si>
  <si>
    <t>(TEMERLOH)</t>
  </si>
  <si>
    <t>011-26090552</t>
  </si>
  <si>
    <t>MALA</t>
  </si>
  <si>
    <t>LOT 1F-1,TEMERLOH MALL,</t>
  </si>
  <si>
    <t>OFF JLN JAYA,28000 TEMERLOH, PAHANG</t>
  </si>
  <si>
    <t>301-L405</t>
  </si>
  <si>
    <t>(BENTONG 2)</t>
  </si>
  <si>
    <t>09-2201382</t>
  </si>
  <si>
    <t>HITLER</t>
  </si>
  <si>
    <t>016-2356247</t>
  </si>
  <si>
    <t>LOT 12848-12861,BATU 1, JALAN TRAS</t>
  </si>
  <si>
    <t>28700 BENTONG,PAHANG</t>
  </si>
  <si>
    <t>301-L406</t>
  </si>
  <si>
    <t>(KUALA LIPIS)</t>
  </si>
  <si>
    <t>012-2068056</t>
  </si>
  <si>
    <t>KUAN</t>
  </si>
  <si>
    <t>RUANG NIAGA MAJLIS DAERAH LIPIS</t>
  </si>
  <si>
    <t>HADAPAN TERMINAL BAS, BDR BARU KUA</t>
  </si>
  <si>
    <t>27200 KUALA LIPIS, PAHANG</t>
  </si>
  <si>
    <t>301-L407</t>
  </si>
  <si>
    <t>(BERA)</t>
  </si>
  <si>
    <t>019-9428965</t>
  </si>
  <si>
    <t>BILIAN</t>
  </si>
  <si>
    <t xml:space="preserve">28700, BENTONG </t>
  </si>
  <si>
    <t>KOMPLEKS BELI BELAH TF MALL</t>
  </si>
  <si>
    <t>JALAN SENTRAL TRIANG 8, SENTRAL TRIANG</t>
  </si>
  <si>
    <t>28300 BERA, PAHANG</t>
  </si>
  <si>
    <t>301-L408</t>
  </si>
  <si>
    <t>(TUNJUNG)</t>
  </si>
  <si>
    <t>018-3146157</t>
  </si>
  <si>
    <t>EN FARIF</t>
  </si>
  <si>
    <t>LOT 2138, TINGKAT 1,WISMA G-ORANGE</t>
  </si>
  <si>
    <t xml:space="preserve">TUNJUNG BT 4 1/2, JALAN KUALA KRAI </t>
  </si>
  <si>
    <t>15050 KOTA BAHRU, KELANTAN</t>
  </si>
  <si>
    <t>301-L600</t>
  </si>
  <si>
    <t>(TANJUNG MALIM)</t>
  </si>
  <si>
    <t>05-4562887/888</t>
  </si>
  <si>
    <t>MS ANISA</t>
  </si>
  <si>
    <t>019-9881873</t>
  </si>
  <si>
    <t>LOT PT 11713, BANDAR BEHRANG 2020,</t>
  </si>
  <si>
    <t>JALAN PERSEKUTUAN 1,35950 BEHRANG</t>
  </si>
  <si>
    <t>STATION,TANJUNG MALIM, PERAK.</t>
  </si>
  <si>
    <t>301-L601</t>
  </si>
  <si>
    <t>(SUNGAI SIPUT)</t>
  </si>
  <si>
    <t>05-5987868</t>
  </si>
  <si>
    <t>荣</t>
  </si>
  <si>
    <t>012-4285342</t>
  </si>
  <si>
    <t>NO 1, PERSIARAN KOMERSIAL 1</t>
  </si>
  <si>
    <t>KOMERSIAL WATER FRONT</t>
  </si>
  <si>
    <t xml:space="preserve">31100 SG SIPUT(U)PERAK </t>
  </si>
  <si>
    <t>301-L602</t>
  </si>
  <si>
    <t>(TELUK INTAN 1)</t>
  </si>
  <si>
    <t>05-6232503</t>
  </si>
  <si>
    <t>MR YEOH</t>
  </si>
  <si>
    <t>LOT 925,JALAN MAHARAJA LELA,</t>
  </si>
  <si>
    <t xml:space="preserve">36000 TELUK INTAN ,PERAK </t>
  </si>
  <si>
    <t>NO DELIVERY ON SAT &amp; SUN</t>
  </si>
  <si>
    <t>301-L603</t>
  </si>
  <si>
    <t xml:space="preserve">TF VALUE-MART SDN BHD (482123-U) </t>
  </si>
  <si>
    <t>(BATU GAJAH)</t>
  </si>
  <si>
    <t>05-3668801/2</t>
  </si>
  <si>
    <t>016-5440834</t>
  </si>
  <si>
    <t>PLOT 1, JALAN BHARU 1</t>
  </si>
  <si>
    <t>BANDAR BARU BATU GAJAH</t>
  </si>
  <si>
    <t>31000 BATU GAJAH,PERAK</t>
  </si>
  <si>
    <t>301-L604</t>
  </si>
  <si>
    <t>(GERIK)</t>
  </si>
  <si>
    <t>012-5914793</t>
  </si>
  <si>
    <t>MR LEE</t>
  </si>
  <si>
    <t>NO.46,JALAN TOH SYAHBANDAR MUDA 9</t>
  </si>
  <si>
    <t>33300 GERIK,PERAK</t>
  </si>
  <si>
    <t>301-L605</t>
  </si>
  <si>
    <t>(TELUK INTAN 2)</t>
  </si>
  <si>
    <t>012-5581636</t>
  </si>
  <si>
    <t>MS LOW</t>
  </si>
  <si>
    <t>PT NO.25581,TAMAN MELOR 3</t>
  </si>
  <si>
    <t>JALAN SUNGAI MANIK</t>
  </si>
  <si>
    <t>36000 TELUK INTAN, PERAK</t>
  </si>
  <si>
    <t>301-L606</t>
  </si>
  <si>
    <t>(TAPAH)</t>
  </si>
  <si>
    <t>05-4011378</t>
  </si>
  <si>
    <t>MS HO</t>
  </si>
  <si>
    <t>91, JALAN BALDWIN 3</t>
  </si>
  <si>
    <t>PUSAT PERNIAGAAN BALDWIN</t>
  </si>
  <si>
    <t xml:space="preserve">35000 TAPAH,PERAK </t>
  </si>
  <si>
    <t>301-L607</t>
  </si>
  <si>
    <t>(SRI MANJUNG)</t>
  </si>
  <si>
    <t>019-4622536</t>
  </si>
  <si>
    <t>MS TANG</t>
  </si>
  <si>
    <t>2477, TAMAN SAMUDRA</t>
  </si>
  <si>
    <t>32040 SERI MANJUNG,PERAK</t>
  </si>
  <si>
    <t>301-L608</t>
  </si>
  <si>
    <t>(IPOH BOTANI)</t>
  </si>
  <si>
    <t>013-5815807</t>
  </si>
  <si>
    <t>CHIN ENG</t>
  </si>
  <si>
    <t>2, LEBUH LAPANGAN PERDANA 2</t>
  </si>
  <si>
    <t>PANORAMA LAPANGAN PERDANA</t>
  </si>
  <si>
    <t>301-L609</t>
  </si>
  <si>
    <t>(SRI MANJUNG 2)</t>
  </si>
  <si>
    <t>TAY SAW HOON</t>
  </si>
  <si>
    <t>PT 10858, PUSAT PERNIAGAAN</t>
  </si>
  <si>
    <t>MANJUNG POINT 1,32040 LUMUT,PERAK</t>
  </si>
  <si>
    <t>301-L610</t>
  </si>
  <si>
    <t>(TAMAN SIMPANG PERDANA)</t>
  </si>
  <si>
    <t xml:space="preserve">TAY SAW HOON </t>
  </si>
  <si>
    <t>NO.B28-B43,JALAN LADA 15</t>
  </si>
  <si>
    <t xml:space="preserve">TAMAN SIMPANG PERDANA </t>
  </si>
  <si>
    <t xml:space="preserve">06650 SIMPANG EMPAT,KEDAH </t>
  </si>
  <si>
    <t>301-L611</t>
  </si>
  <si>
    <t>(KULIM)</t>
  </si>
  <si>
    <t>NO. 342A, TINGKAT ATAS</t>
  </si>
  <si>
    <t>TAMAN SERAYA INDAH</t>
  </si>
  <si>
    <t>09000 KULIM,KEDAH</t>
  </si>
  <si>
    <t>301-L612</t>
  </si>
  <si>
    <t>(KUALA KEDAH)</t>
  </si>
  <si>
    <t>NO.17, TAMAN KOMPLEKS MHJ UTAMA</t>
  </si>
  <si>
    <t>JALAN BATAS PAIP</t>
  </si>
  <si>
    <t>06600 KUALA KEDAH,KEDAH</t>
  </si>
  <si>
    <t>301-L613</t>
  </si>
  <si>
    <t>(SG PETANI)</t>
  </si>
  <si>
    <t>JALAN LENCONGAN BARAT</t>
  </si>
  <si>
    <t>08000 SUNGAI PETANI</t>
  </si>
  <si>
    <t>301-L614</t>
  </si>
  <si>
    <t>(BALIK PULAU)</t>
  </si>
  <si>
    <t>NO.146, JALAN SUNGAI AIR PUTIH</t>
  </si>
  <si>
    <t>11000 BALIK PULAU</t>
  </si>
  <si>
    <t>PULAU PENANG</t>
  </si>
  <si>
    <t>301-L615</t>
  </si>
  <si>
    <t>(TAMBUN)</t>
  </si>
  <si>
    <t>28700 BENTONG</t>
  </si>
  <si>
    <t>NO.2, JALAN SCI 2/2</t>
  </si>
  <si>
    <t>BANDAR SUNWAY IPOH</t>
  </si>
  <si>
    <t>31150 IPOH,PERAK DARUL RIDZUAN</t>
  </si>
  <si>
    <t>301-L616</t>
  </si>
  <si>
    <t>(KUALA KANGSAR)</t>
  </si>
  <si>
    <t>LOT 2135, PUSAT KOMERSIAL WAI THONG</t>
  </si>
  <si>
    <t>PERSIARAN WAI THONG 1,JLN SULTAN</t>
  </si>
  <si>
    <t>ISKANDAR SHAH,33000 KUALA KANGSAR,PERAK</t>
  </si>
  <si>
    <t>301-L617</t>
  </si>
  <si>
    <t>(TAIPING)</t>
  </si>
  <si>
    <t>LOT 23831, JALAN PERUSAHAAN 3</t>
  </si>
  <si>
    <t>KAWASAN PERINDUSTRIAN KAMUNTING 3</t>
  </si>
  <si>
    <t>KAMUNTING RAYA</t>
  </si>
  <si>
    <t>34600 KAMUNTING, TAIPING, PERAK</t>
  </si>
  <si>
    <t>301-L618</t>
  </si>
  <si>
    <t>(ALOR SETAR)</t>
  </si>
  <si>
    <t>SOUQ COMMERCIAL CENTRE</t>
  </si>
  <si>
    <t>NO.1, JALAN TUN RAZAK</t>
  </si>
  <si>
    <t>05200 ALOR SETAR, KEDAH</t>
  </si>
  <si>
    <t>301-L619</t>
  </si>
  <si>
    <t>(IPOH)</t>
  </si>
  <si>
    <t>NO.2, JALAN PUSAT PERNIAGAAN FALIM</t>
  </si>
  <si>
    <t>FALIM, 30200 IPOH, PERAK</t>
  </si>
  <si>
    <t>301-L620</t>
  </si>
  <si>
    <t>(PANTAI REMIS)</t>
  </si>
  <si>
    <t>NO.1, JALAN PANTAI DAMAI 2/1</t>
  </si>
  <si>
    <t>TAMAN PANTAI DAMAI 2</t>
  </si>
  <si>
    <t>34900 PANTAI REMIS</t>
  </si>
  <si>
    <t>301-L621</t>
  </si>
  <si>
    <t>(SUNGAI LALANG BRANCH)</t>
  </si>
  <si>
    <t>NO.49, JALAN DATARAN SETIA 3</t>
  </si>
  <si>
    <t>DATARAN SETIA, SUNGAI LALANG</t>
  </si>
  <si>
    <t>08100 BEDONG, KEDAH</t>
  </si>
  <si>
    <t>301-L800</t>
  </si>
  <si>
    <t>(PORT DICKSON)</t>
  </si>
  <si>
    <t>06-6462896</t>
  </si>
  <si>
    <t>MAY LIANG</t>
  </si>
  <si>
    <t>017-2877553</t>
  </si>
  <si>
    <t>BENTONG ACCOUTING PROCESSING CENTRE</t>
  </si>
  <si>
    <t>NO 15, JALAN WATERFRONT 3</t>
  </si>
  <si>
    <t>PD WATERFRONT,71000 PORT DICKSON,NS</t>
  </si>
  <si>
    <t>NO DELIVERY ON WED, FRI &amp; SAT</t>
  </si>
  <si>
    <t>301-L801</t>
  </si>
  <si>
    <t>(GEMAS)</t>
  </si>
  <si>
    <t>019-3294427</t>
  </si>
  <si>
    <t>DATO LOW LONG YANG</t>
  </si>
  <si>
    <t>35, JALAN DS 2/2,DATARAN SATRIA 2</t>
  </si>
  <si>
    <t>73400 GEMAS,NEGERI SEMBILAN</t>
  </si>
  <si>
    <t>301-L802</t>
  </si>
  <si>
    <t>(MUAR)</t>
  </si>
  <si>
    <t>011-32471694</t>
  </si>
  <si>
    <t>MR ZUL</t>
  </si>
  <si>
    <t>2, JALAN PERNIAGAAN JAYA 3</t>
  </si>
  <si>
    <t>PUSAT PERNIAGAAN MAS JAYA</t>
  </si>
  <si>
    <t>JALAN SALLEH,84000 MUAR, JOHOR</t>
  </si>
  <si>
    <t>301-L803</t>
  </si>
  <si>
    <t>(SENAWANG)</t>
  </si>
  <si>
    <t>LOT A2&amp;A3A, NO 1, JALAN KLS 1</t>
  </si>
  <si>
    <t>KIPMART LAVENDER SENAWANG</t>
  </si>
  <si>
    <t>LAVENDER HEIGHTS,70450 SEREMBAN, NS.</t>
  </si>
  <si>
    <t>301-L804</t>
  </si>
  <si>
    <t>(TANGKAK)</t>
  </si>
  <si>
    <t>4-14, JALAN PERNIAGAAN PAYAMAS</t>
  </si>
  <si>
    <t>PUSAT PERNIAGAAN PAYAMAS</t>
  </si>
  <si>
    <t>84900 TANGKAK,JOHOR</t>
  </si>
  <si>
    <t>301-L806</t>
  </si>
  <si>
    <t>(PULAI UTAMA)</t>
  </si>
  <si>
    <t>U MALL- NO.45, JALAN PULAI 20</t>
  </si>
  <si>
    <t>TAMAN PULAI UTAMA</t>
  </si>
  <si>
    <t>81110 JOHOR BAHRU, JOHOR</t>
  </si>
  <si>
    <t>301-L807</t>
  </si>
  <si>
    <t>(NUSA BESTARI)</t>
  </si>
  <si>
    <t>1, JALAN BESTARI 7/2</t>
  </si>
  <si>
    <t>TAMAN NUSA BESTARI</t>
  </si>
  <si>
    <t>81300 SKUDAI,JOHOR</t>
  </si>
  <si>
    <t>301-L808</t>
  </si>
  <si>
    <t>(PARAGON)</t>
  </si>
  <si>
    <t>G.01, PASAR RAYA BESAR PARAGON</t>
  </si>
  <si>
    <t>NO.135, JALAN TAMPOI</t>
  </si>
  <si>
    <t>301-L809</t>
  </si>
  <si>
    <t>(LABIS)</t>
  </si>
  <si>
    <t>NO.17-G -26-G, JALAN SERI KENCANA</t>
  </si>
  <si>
    <t>TAMAN SRI KENCANA</t>
  </si>
  <si>
    <t>85300 LABIS, JOHOR</t>
  </si>
  <si>
    <t>301-L810</t>
  </si>
  <si>
    <t>(BAJET BAJET PONTIAN)</t>
  </si>
  <si>
    <t>NO.15-19, PUSAT PERNIAGAAN JUTA</t>
  </si>
  <si>
    <t>JALAN TEO KANG SUI / LORONG ABADI</t>
  </si>
  <si>
    <t>82000 PONTIAN</t>
  </si>
  <si>
    <t>301-M001</t>
  </si>
  <si>
    <t>MYDIN MOHAMED HOLDINGS BHD</t>
  </si>
  <si>
    <t>1009-MYDIN SINAR KOTA EMPORIUM</t>
  </si>
  <si>
    <t>03-20707479</t>
  </si>
  <si>
    <t>MASTURAL</t>
  </si>
  <si>
    <t>016-2476612</t>
  </si>
  <si>
    <t xml:space="preserve">LOT NO. 675 &amp; 676, </t>
  </si>
  <si>
    <t>PERSIARAN SUBANG PERMAI,</t>
  </si>
  <si>
    <t xml:space="preserve">USJ 1, 47500 SUBANG JAYA, </t>
  </si>
  <si>
    <t>BANGUNAN SINAR KOTA, JLN TUN PERAK,</t>
  </si>
  <si>
    <t>50050 KUALA LUMPUR.NOT G.RECEIVED ON SAT</t>
  </si>
  <si>
    <t>LORRY 3 TONNES TAK BOLEH MASUK</t>
  </si>
  <si>
    <t>301-M002</t>
  </si>
  <si>
    <t>1012-MYDIN KAJANG EMPORIUM</t>
  </si>
  <si>
    <t>03-87348488</t>
  </si>
  <si>
    <t>CIK HASNI</t>
  </si>
  <si>
    <t>019-4602162</t>
  </si>
  <si>
    <t>NO.7-12,JLN JELOK 6,(OFF JLN SEMENYIH),</t>
  </si>
  <si>
    <t>NOT GOODS RECEIVED ON SATURDAY.</t>
  </si>
  <si>
    <t>301-M003</t>
  </si>
  <si>
    <t>1002-MYDIN CHOW KIT EMPORIUM</t>
  </si>
  <si>
    <t>03-26915786</t>
  </si>
  <si>
    <t>398-400, JALAN TUNKU ABDUL RAHMAN,</t>
  </si>
  <si>
    <t>301-M004</t>
  </si>
  <si>
    <t>1001-MYDIN SELAYANG EMPORIUM</t>
  </si>
  <si>
    <t>03-61366585/84</t>
  </si>
  <si>
    <t>EJ</t>
  </si>
  <si>
    <t>012-3641420</t>
  </si>
  <si>
    <t>NO.10-16, JLN SU/12, TMN SELAYANG UTAMA</t>
  </si>
  <si>
    <t>68100 BATU CAVES, SELANGOR</t>
  </si>
  <si>
    <t>SAT B4 1pm,LORRY 7 TONNES X BOLEH MASUK</t>
  </si>
  <si>
    <t>301-M005</t>
  </si>
  <si>
    <t>1004-MYDIN KLANG EMPORIUM</t>
  </si>
  <si>
    <t>03-33442824</t>
  </si>
  <si>
    <t>MR. KARIM</t>
  </si>
  <si>
    <t>03-33443135</t>
  </si>
  <si>
    <t>PLAZA MPK, JLN POS BARU,41300 KLANG</t>
  </si>
  <si>
    <t>SATURDAY SEND BEFORE 12.00PM</t>
  </si>
  <si>
    <t>301-M006</t>
  </si>
  <si>
    <t>1016-MYDIN RAWANG EMPORIUM</t>
  </si>
  <si>
    <t>03-60937099</t>
  </si>
  <si>
    <t>MOHAMAD IKBAL</t>
  </si>
  <si>
    <t>NO.1-11, LOT 646-651,</t>
  </si>
  <si>
    <t>JLN BANDAR BARU RAWANG 8,</t>
  </si>
  <si>
    <t>48000 RAWANG, SELANGOR</t>
  </si>
  <si>
    <t>301-M007</t>
  </si>
  <si>
    <t>1019-MYDIN SUBANG JAYA HYPERMARKET</t>
  </si>
  <si>
    <t>03-26937815</t>
  </si>
  <si>
    <t>JULLIS</t>
  </si>
  <si>
    <t>019-7678031</t>
  </si>
  <si>
    <t>LOT 675, PERSIARAN SUBANG PERMAI,</t>
  </si>
  <si>
    <t>USJ 1, 47500 SUBANG JAYA, SELANGOR.</t>
  </si>
  <si>
    <t>FOLLOW PO CANCELLATION DATE.SEND B4 4PM</t>
  </si>
  <si>
    <t>301-M008</t>
  </si>
  <si>
    <t>TRI SHAAS SDN. BHD.</t>
  </si>
  <si>
    <t>5504-MYDIN MART SHAH ALAM (SEK 18)</t>
  </si>
  <si>
    <t>011-33220124</t>
  </si>
  <si>
    <t>BIKIAM</t>
  </si>
  <si>
    <t>4-16, JALAN PINANG G 18/G,</t>
  </si>
  <si>
    <t>SEKSYEN 18, 40200 SHAH ALAM,</t>
  </si>
  <si>
    <t>SATURDAY SEND 9.30-12.30 PM</t>
  </si>
  <si>
    <t>301-M009</t>
  </si>
  <si>
    <t>1051-MYDIN SEMENYIH HYPERMARKET</t>
  </si>
  <si>
    <t>03-87275639</t>
  </si>
  <si>
    <t>010-2355 295 MR RETHNASAMY -BRANCH</t>
  </si>
  <si>
    <t>018-2282417</t>
  </si>
  <si>
    <t>LOT21452,JLN ANGGERIK PERDANA 1,TMN</t>
  </si>
  <si>
    <t>ANGGERIK PERDANA PERDANA,</t>
  </si>
  <si>
    <t>43500 SEMENYIH.REC: MON-SAT 8.30AM-6PM</t>
  </si>
  <si>
    <t>301-M010</t>
  </si>
  <si>
    <t>1010-MYDIN TENGKU KELANA EMPORIUM</t>
  </si>
  <si>
    <t>03-33740082</t>
  </si>
  <si>
    <t>ROSE</t>
  </si>
  <si>
    <t>017-2882849</t>
  </si>
  <si>
    <t>NO. 111, BLOCK 1,JLN TENGKU KELANA,</t>
  </si>
  <si>
    <t>61000 KLANG, SELANGOR.</t>
  </si>
  <si>
    <t>301-M011</t>
  </si>
  <si>
    <t>1024-MYDIN PUTRAJAYA BAZAAR</t>
  </si>
  <si>
    <t>012-7056282</t>
  </si>
  <si>
    <t>AZMAH</t>
  </si>
  <si>
    <t>40-54, JALAN DIPLOMATIC PRICINT 15,</t>
  </si>
  <si>
    <t>62130 PUTRAJAYA,KUALA LUMPUR.</t>
  </si>
  <si>
    <t>SATURDAY- SEND BEFORE 1.00PM</t>
  </si>
  <si>
    <t>301-M012</t>
  </si>
  <si>
    <t>5505-MYDIN MART SRI MUDA</t>
  </si>
  <si>
    <t>NO.4-20, JALAN RIA 25/62</t>
  </si>
  <si>
    <t xml:space="preserve">TAMAN SRI MUDA, SEKSYEN 25, </t>
  </si>
  <si>
    <t>40400 SHAH ALAM,</t>
  </si>
  <si>
    <t>301-M013</t>
  </si>
  <si>
    <t>1101-MYDIN PUNCAK JALIL</t>
  </si>
  <si>
    <t xml:space="preserve">RAJID </t>
  </si>
  <si>
    <t>NO .8,10,12,14,16,18,JLN PUJ 3/2,</t>
  </si>
  <si>
    <t>TMN PUNCAK JALIL,BANDAR PUTRA PERMAI</t>
  </si>
  <si>
    <t>47500</t>
  </si>
  <si>
    <t>301-M014</t>
  </si>
  <si>
    <t>1003-MYDIN MASJID INDIA EMPORIUM</t>
  </si>
  <si>
    <t>03-80736000</t>
  </si>
  <si>
    <t>THOMAS LEE</t>
  </si>
  <si>
    <t>LOT NO.675 &amp; 676</t>
  </si>
  <si>
    <t>PERSIARAN SUBANG PERMAI USJ 1</t>
  </si>
  <si>
    <t>47500 SUBANG JAYA</t>
  </si>
  <si>
    <t xml:space="preserve">95 &amp; 97, WISMA MYDIN </t>
  </si>
  <si>
    <t>JALAN MASJID INDIA</t>
  </si>
  <si>
    <t>301-M015</t>
  </si>
  <si>
    <t>5528-MYDIN MART PADANG JAWA</t>
  </si>
  <si>
    <t>F13A-27, SURIA JAYA</t>
  </si>
  <si>
    <t>JALAN PADANG JAWA, SEKSYEN 15</t>
  </si>
  <si>
    <t>40200 SHAH ALAM</t>
  </si>
  <si>
    <t>40200</t>
  </si>
  <si>
    <t>301-M019</t>
  </si>
  <si>
    <t>1095-MYDIN BUKIT JELUTONG</t>
  </si>
  <si>
    <t>MOHD ZAIDI MAT YUNUS</t>
  </si>
  <si>
    <t>NO.2,4,6 &amp; 8, JALAN PELAPIK CU8/C</t>
  </si>
  <si>
    <t>BUKIT JELUTONG</t>
  </si>
  <si>
    <t>301-M020</t>
  </si>
  <si>
    <t>1098-MYDIN BANGI</t>
  </si>
  <si>
    <t>NURUL HAYA</t>
  </si>
  <si>
    <t xml:space="preserve">NO.7,9,11,11A &amp; 15, JALAN 7/7A, </t>
  </si>
  <si>
    <t>SEKSYEN 7,43650 BDR BARU BANGI,SELANGOR</t>
  </si>
  <si>
    <t>LORRY JVE Tak sesuai</t>
  </si>
  <si>
    <t>301-M021</t>
  </si>
  <si>
    <t>1100-MYDIN SEMENYIH</t>
  </si>
  <si>
    <t>03-87246937</t>
  </si>
  <si>
    <t>EN NARSAIAH</t>
  </si>
  <si>
    <t>LOT NO. 675 &amp; 676,</t>
  </si>
  <si>
    <t>NO.1,3,5,7 &amp; 9</t>
  </si>
  <si>
    <t>JALAN PASAR BARU</t>
  </si>
  <si>
    <t>43500 SEMENYIH,SELANGOR</t>
  </si>
  <si>
    <t>301-M022</t>
  </si>
  <si>
    <t>1099-MYDIN LAGENDA SURIA 2</t>
  </si>
  <si>
    <t>YUSLAWANI</t>
  </si>
  <si>
    <t>JALAN LAGENDA SURIA 1</t>
  </si>
  <si>
    <t>TAMAN LAGENDA SURIA</t>
  </si>
  <si>
    <t>43100 HULU LANGAT,SELANGOR</t>
  </si>
  <si>
    <t>301-M023</t>
  </si>
  <si>
    <t>1097-MYDIN DANAU SAUJANA</t>
  </si>
  <si>
    <t>KHAIMNNISA</t>
  </si>
  <si>
    <t>LOT NO G22, PLATINUM LAKE</t>
  </si>
  <si>
    <t xml:space="preserve">PLATINUM LAKE CONDIMINIUM </t>
  </si>
  <si>
    <t>PV12,NO.6,JLN LANGKAWI,53300 SETAPAK,KL.</t>
  </si>
  <si>
    <t>301-M300</t>
  </si>
  <si>
    <t>1060-CDC-NEW WAREHOUSE MYDIN</t>
  </si>
  <si>
    <t>03-33920672</t>
  </si>
  <si>
    <t>CENTRAL DISTRIBUTION CENTRE</t>
  </si>
  <si>
    <t>LOT 1 &amp; LOT 5, JALAN U10/100</t>
  </si>
  <si>
    <t>DELIVERY DATE :                    TIME:</t>
  </si>
  <si>
    <t>APPONITMENT CODE :</t>
  </si>
  <si>
    <t>301-M400</t>
  </si>
  <si>
    <t>1018-MYDIN RANTAU PANJANG EMPORIUM</t>
  </si>
  <si>
    <t>09-7950755</t>
  </si>
  <si>
    <t>MS NASIRA</t>
  </si>
  <si>
    <t>011-25431282</t>
  </si>
  <si>
    <t>PT333-339, KOMPLEKS KEDAI BARU,</t>
  </si>
  <si>
    <t>KAWASAN BEBAS CUKAI,</t>
  </si>
  <si>
    <t>17200 RANTAU PANJANG, KELANTAN.</t>
  </si>
  <si>
    <t>301-M401</t>
  </si>
  <si>
    <t>1021-MYDIN KUALA TERENGGANU HYPERMARKET</t>
  </si>
  <si>
    <t>09-6276786</t>
  </si>
  <si>
    <t>MS ALIADA</t>
  </si>
  <si>
    <t>012-9610608</t>
  </si>
  <si>
    <t xml:space="preserve">LOT PT 1547 &amp; 1548, </t>
  </si>
  <si>
    <t>JALAN SULTAN MOHAMAD,</t>
  </si>
  <si>
    <t>21000  KUALA TERENGGANU,TERENGGANU.</t>
  </si>
  <si>
    <t>301-M402</t>
  </si>
  <si>
    <t>1077-MYDIN HYPER JENGKA</t>
  </si>
  <si>
    <t>09-4661952</t>
  </si>
  <si>
    <t>ZUBAMISWARA</t>
  </si>
  <si>
    <t>011-23164617</t>
  </si>
  <si>
    <t xml:space="preserve">SELANGOR </t>
  </si>
  <si>
    <t>LOT 29972, JALAN LINTASAN SEMARAK,</t>
  </si>
  <si>
    <t>BANDAR TUN ABDUL RAZAK,</t>
  </si>
  <si>
    <t>26400 JENGKA,PAHANG</t>
  </si>
  <si>
    <t>301-M403</t>
  </si>
  <si>
    <t>1045-MYDIN KOTA BHARU EMPORIUM</t>
  </si>
  <si>
    <t>09-7482864</t>
  </si>
  <si>
    <t>MS YATI</t>
  </si>
  <si>
    <t>019-9580359</t>
  </si>
  <si>
    <t>PT 409-411, SEKSYEN 8, JLN PINTU PONG,</t>
  </si>
  <si>
    <t>15000 KOTA BHARU, KELANTAN.</t>
  </si>
  <si>
    <t>LORRY 7 TONNES TAK BOLEH MASUK.</t>
  </si>
  <si>
    <t>301-M404</t>
  </si>
  <si>
    <t>1053-MYDIN GONG BADAK HYPERMARKET</t>
  </si>
  <si>
    <t>019-9099163</t>
  </si>
  <si>
    <t>Encik Zairi</t>
  </si>
  <si>
    <t>LOT PT35511, KG BANGGOL,</t>
  </si>
  <si>
    <t>JALAN GONG PAK DAMAT, GONG BADAK,</t>
  </si>
  <si>
    <t>21200 KUALA TERENGGANU,TERENGGANU.</t>
  </si>
  <si>
    <t>301-M405</t>
  </si>
  <si>
    <t>1015-MYDIN PEKAN EMPORIUM</t>
  </si>
  <si>
    <t>09-4228832</t>
  </si>
  <si>
    <t>AZLAH</t>
  </si>
  <si>
    <t>NO.1-5, LOT 14, SEKSYEN 7,</t>
  </si>
  <si>
    <t>JLN ENGKU MUDA MANSOR,26600 PEKAN,PAHANG</t>
  </si>
  <si>
    <t>301-M406</t>
  </si>
  <si>
    <t>1005-MYDIN KUANTAN EMPORIUM</t>
  </si>
  <si>
    <t>09-5161050</t>
  </si>
  <si>
    <t>NO. B-62,64-74, LORONG TUN ISMAIL 5,</t>
  </si>
  <si>
    <t xml:space="preserve">TINGKAT BAWAH,1 &amp; 2,25000 KUATAN,PAHANG </t>
  </si>
  <si>
    <t>301-M407</t>
  </si>
  <si>
    <t>1030-MYDIN KUBANG KERIAN HYPERMARKET</t>
  </si>
  <si>
    <t>09-7658425/8426</t>
  </si>
  <si>
    <t>MS NADIA</t>
  </si>
  <si>
    <t>013-4061226</t>
  </si>
  <si>
    <t xml:space="preserve">LOT 1724, SEKSYEN 14, JLN RAJA </t>
  </si>
  <si>
    <t>PEREMPUAN ZAINAB II, KUBANG KERIAN,</t>
  </si>
  <si>
    <t>16150 KB, KELANTAN.</t>
  </si>
  <si>
    <t>301-M408</t>
  </si>
  <si>
    <t>1014-MYDIN KUALA IBAI EMPORIUM</t>
  </si>
  <si>
    <t>09-6171381</t>
  </si>
  <si>
    <t>MS NOR ASIAH</t>
  </si>
  <si>
    <t>014-2118047</t>
  </si>
  <si>
    <t>LOT 1584, JALAN TOK ADIS,</t>
  </si>
  <si>
    <t>KUALA IBAI,20400 KUALA TERENGGANU.</t>
  </si>
  <si>
    <t>NOT GOODS RECEIVED ON TUESDAY.</t>
  </si>
  <si>
    <t>301-M409</t>
  </si>
  <si>
    <t>1000-MYDIN KUALA TERENGGANU EMPORIUM</t>
  </si>
  <si>
    <t>09-6203162</t>
  </si>
  <si>
    <t>Puan Ju</t>
  </si>
  <si>
    <t>013-9220892</t>
  </si>
  <si>
    <t>LOT 675 &amp; 676</t>
  </si>
  <si>
    <t>PERSIARAN SUBANG PERMAI</t>
  </si>
  <si>
    <t>USJ 1, 47500 SUBANG JAYA</t>
  </si>
  <si>
    <t xml:space="preserve">4128-4129 </t>
  </si>
  <si>
    <t>JALAN KEDAI HILIR(JLN KOTA)</t>
  </si>
  <si>
    <t>20200 KUALA TERENGGANU,TERENGGANU</t>
  </si>
  <si>
    <t>301-M410</t>
  </si>
  <si>
    <t>MYDIN TUNGJUNG HYPERMARKET</t>
  </si>
  <si>
    <t>LOT PT 666, JALAN KUALA KRAI</t>
  </si>
  <si>
    <t>BANDAR BARU TUNJUNG</t>
  </si>
  <si>
    <t>16010 KOTA BHARU, KELANTAN</t>
  </si>
  <si>
    <t>301-M600</t>
  </si>
  <si>
    <t>IMAN IKHLAS (M) SDN. BHD.</t>
  </si>
  <si>
    <t>5506-BUKIT JAMBUL HYPER</t>
  </si>
  <si>
    <t>019-7288344</t>
  </si>
  <si>
    <t>LIN</t>
  </si>
  <si>
    <t xml:space="preserve">LOT 38, KOMPLEKS BUKIT JAMBUL, </t>
  </si>
  <si>
    <t>JALAN RUMBIA,</t>
  </si>
  <si>
    <t>11900 BAYAN LEPAS,</t>
  </si>
  <si>
    <t>301-M601</t>
  </si>
  <si>
    <t>5507-MYDIN TAMAN SAGA HYPERMARKET</t>
  </si>
  <si>
    <t>04-7310476</t>
  </si>
  <si>
    <t>MR KHAIRI</t>
  </si>
  <si>
    <t>014-2560060</t>
  </si>
  <si>
    <t>NO. 888, JALAN ALOR MENGKUDU</t>
  </si>
  <si>
    <t>KG. ALOR MENGKUDU,</t>
  </si>
  <si>
    <t xml:space="preserve"> 05400 ALOR SETAR,KEDAH DARUL AMAN.</t>
  </si>
  <si>
    <t>301-M602</t>
  </si>
  <si>
    <t>1037-MYDIN MERU RAYA HYPERMARKET</t>
  </si>
  <si>
    <t>05-5267786</t>
  </si>
  <si>
    <t>HUDA</t>
  </si>
  <si>
    <t>017-5921471</t>
  </si>
  <si>
    <t>PT 229142 BANDAR MERU RAYA,</t>
  </si>
  <si>
    <t>MUKIM HULU KINTA,</t>
  </si>
  <si>
    <t xml:space="preserve">DAERAH KINTA, 30020 IPOH,PERAK. </t>
  </si>
  <si>
    <t>301-M603</t>
  </si>
  <si>
    <t>1041-MYDIN MANJOI HYPERMARKET</t>
  </si>
  <si>
    <t>05-5280786</t>
  </si>
  <si>
    <t>011-39578168</t>
  </si>
  <si>
    <t>LORONG PASAR, KG. SUNGAI TAPAH</t>
  </si>
  <si>
    <t>GUGUSAN MANJOI,30020 IPOH, PERAK.</t>
  </si>
  <si>
    <t>LORI BESAR X BOLEH MASUK.KAT KAMPUNG</t>
  </si>
  <si>
    <t>301-M604</t>
  </si>
  <si>
    <t>1044-WHOLESALE TEMAN GOPENG</t>
  </si>
  <si>
    <t>05-3572522</t>
  </si>
  <si>
    <t>JIMANI</t>
  </si>
  <si>
    <t>RTC PERAK, KAW PERINDUS. GOPENG 2,</t>
  </si>
  <si>
    <t>KM 16,JLN GOPENG,31600 GOPENG, PERAK</t>
  </si>
  <si>
    <t>GOODS RECEIVED BEFORE 5.00 PM</t>
  </si>
  <si>
    <t>301-M605</t>
  </si>
  <si>
    <t>5519-PARIT BUNTAR HYPERMARKET</t>
  </si>
  <si>
    <t>05-7178077</t>
  </si>
  <si>
    <t>KAIRUL</t>
  </si>
  <si>
    <t>011-36288203</t>
  </si>
  <si>
    <t>LOT 2352, JALAN SEKOLAH,</t>
  </si>
  <si>
    <t>34200 PARIT BUNTAR,</t>
  </si>
  <si>
    <t>34200 PERAK.</t>
  </si>
  <si>
    <t>MUST FOLLOW PO CANCELLATION DATE</t>
  </si>
  <si>
    <t>301-M606</t>
  </si>
  <si>
    <t>5522-BERTAM HYPERMARKET</t>
  </si>
  <si>
    <t>04-5753663</t>
  </si>
  <si>
    <t>ADARA</t>
  </si>
  <si>
    <t>019-6932884</t>
  </si>
  <si>
    <t xml:space="preserve">NO. 2243, JALAN TUN HAMDAN, </t>
  </si>
  <si>
    <t>SYEIKH TAHIR, BANDAR PUTRA BERTAM,</t>
  </si>
  <si>
    <t xml:space="preserve">13200 KEPALA BATAS, </t>
  </si>
  <si>
    <t>301-M607</t>
  </si>
  <si>
    <t>5500-MYDIN WHOLESALE EMPORIUM</t>
  </si>
  <si>
    <t>04-2611786</t>
  </si>
  <si>
    <t>AZWAR</t>
  </si>
  <si>
    <t>014-9033882</t>
  </si>
  <si>
    <t>258, PENANG ROAD</t>
  </si>
  <si>
    <t xml:space="preserve">10000 GEORGTOWN </t>
  </si>
  <si>
    <t>PENANG</t>
  </si>
  <si>
    <t>10000</t>
  </si>
  <si>
    <t>301-M608</t>
  </si>
  <si>
    <t>1058-MYDIN HYPERMARKET BUKIT MERTAJAM</t>
  </si>
  <si>
    <t>LOT 3424,1619,1611,1511,1186&amp;850</t>
  </si>
  <si>
    <t>MUKIM 6, JALAN BARU SEBERANG PERAI</t>
  </si>
  <si>
    <t>TENGAH, 13600 PULAU PINANG</t>
  </si>
  <si>
    <t>301-M609</t>
  </si>
  <si>
    <t>5526-TAMAN BATIK WHOLESALE HYPERMARKET, SG PETANI</t>
  </si>
  <si>
    <t>012-4192954</t>
  </si>
  <si>
    <t>1, JALAN BATIK 2/2A</t>
  </si>
  <si>
    <t>TAMAN BATIK</t>
  </si>
  <si>
    <t>301-M801</t>
  </si>
  <si>
    <t>1013-MYDIN MALAKA EMPORIUM</t>
  </si>
  <si>
    <t>06-2817354/7433</t>
  </si>
  <si>
    <t>HASLIZAH</t>
  </si>
  <si>
    <t>NO.2A-26, JALAN PMS 3,</t>
  </si>
  <si>
    <t>PLAZA MELAKA SENTRAL,75400 MELAKA.</t>
  </si>
  <si>
    <t>SAT RECEIVED 10AM-1PM ONLY.</t>
  </si>
  <si>
    <t>301-M803</t>
  </si>
  <si>
    <t>MYDIN MELAKA BAZAAR SDN. BHD.</t>
  </si>
  <si>
    <t>1990-MYDIN MELAKA BAZAAR</t>
  </si>
  <si>
    <t>05-2882734</t>
  </si>
  <si>
    <t>012-9766992</t>
  </si>
  <si>
    <t>1ST FLOOR, BAZAAR MELAKA SENTRAL,</t>
  </si>
  <si>
    <t>JLN TUN ABDUL RAZAK, PERINGGIT,</t>
  </si>
  <si>
    <t>75300 MELAKA.</t>
  </si>
  <si>
    <t>75300</t>
  </si>
  <si>
    <t>301-M804</t>
  </si>
  <si>
    <t>1025-MYDIN MELAKA HYPERMARKET</t>
  </si>
  <si>
    <t>06-2313007</t>
  </si>
  <si>
    <t>FADLI</t>
  </si>
  <si>
    <t>013-65115047</t>
  </si>
  <si>
    <t>LOT 15060-15062, PUSAT BANDAR MITC,</t>
  </si>
  <si>
    <t>75450 AYER KEROH, MELAKA.</t>
  </si>
  <si>
    <t>SAT RECEIVED BEFORE 12.30 PM</t>
  </si>
  <si>
    <t>301-M805</t>
  </si>
  <si>
    <t>1033-MYDIN BAZAAR ANJUNG NUSAJAYA</t>
  </si>
  <si>
    <t>07-5101505</t>
  </si>
  <si>
    <t>KAMARRUDIN</t>
  </si>
  <si>
    <t>GF LEVEL,ANJUNG NEIGHBOURHOOD CENT.</t>
  </si>
  <si>
    <t>NUSAJAYA, 79250 JOHOR BHARU,JOHOR.</t>
  </si>
  <si>
    <t>LORRY16 tonnesi TAK BOLEH MASUK</t>
  </si>
  <si>
    <t>301-M807</t>
  </si>
  <si>
    <t>1035-KULAI UTAMA HYPERMARKET</t>
  </si>
  <si>
    <t>07-6621226</t>
  </si>
  <si>
    <t xml:space="preserve">LOT 1.18A,JALAN ANGGERIK 8, </t>
  </si>
  <si>
    <t>TAMAN KULAI UTAMA,81000 KULAI, JOHOR.</t>
  </si>
  <si>
    <t>ANY ISSUE,CALL 07-6622118 Ext 73166 AINI</t>
  </si>
  <si>
    <t>301-M808</t>
  </si>
  <si>
    <t>1046-MYDIN JASIN HYPERMARKET</t>
  </si>
  <si>
    <t>06-5210834</t>
  </si>
  <si>
    <t>SYEFICAH</t>
  </si>
  <si>
    <t>014-6115603</t>
  </si>
  <si>
    <t>PT 8537, SEKSYEN 1,</t>
  </si>
  <si>
    <t>BANDAR JASIN BESTARI,</t>
  </si>
  <si>
    <t xml:space="preserve">MUKIN AYER PANAS,77200 JASIN, MELAKA. </t>
  </si>
  <si>
    <t>301-M809</t>
  </si>
  <si>
    <t>1049-MYDIN SEREMBAN 2 HYPERMARKET</t>
  </si>
  <si>
    <t>012-7775241</t>
  </si>
  <si>
    <t>MARAN</t>
  </si>
  <si>
    <t xml:space="preserve">LOT 31156, PERSIARAN S2 B7, </t>
  </si>
  <si>
    <t>SEREMBAN 2,</t>
  </si>
  <si>
    <t>301-M810</t>
  </si>
  <si>
    <t>1107-TAMAN RINTING HYPERMARKET</t>
  </si>
  <si>
    <t>011-17579960</t>
  </si>
  <si>
    <t>MR IBRAHIM</t>
  </si>
  <si>
    <t>PTD 92368, JALAN RINTING,</t>
  </si>
  <si>
    <t>TAMAN RINTING, 81750 MASAI,</t>
  </si>
  <si>
    <t>JOHOR BAHRU, JOHOR.</t>
  </si>
  <si>
    <t xml:space="preserve">MON-SAT 9.00AM-4.00PM. </t>
  </si>
  <si>
    <t>MUST FOLLOW PO CANCELLATION DATE.</t>
  </si>
  <si>
    <t>301-M811</t>
  </si>
  <si>
    <t>1055-MYDIN WHOLESALE HYPER. PELANGI INDAH</t>
  </si>
  <si>
    <t>016-7758784</t>
  </si>
  <si>
    <t>MR DEEV</t>
  </si>
  <si>
    <t>PTD 120470,PERSIARAN PELANGI INDAH,</t>
  </si>
  <si>
    <t>TMN PELANGI INDAH,</t>
  </si>
  <si>
    <t>81800 ULU TIRAM, JB, JOHOR</t>
  </si>
  <si>
    <t>301-M812</t>
  </si>
  <si>
    <t>1063-MYDIN SENAWANG HYPERMARKET</t>
  </si>
  <si>
    <t>014-2255582</t>
  </si>
  <si>
    <t>AHNA</t>
  </si>
  <si>
    <t>PERSIARAN SUBANG PERMAI, USJ 1</t>
  </si>
  <si>
    <t>110, JALAN BPS</t>
  </si>
  <si>
    <t>BANDAR PRIMA SENAWANG</t>
  </si>
  <si>
    <t>70450 SEREMBAN ,NEGERI SEMBILAN</t>
  </si>
  <si>
    <t>301-M813</t>
  </si>
  <si>
    <t>1067-MYDIN PULAU SEBANG HYPERMARKET</t>
  </si>
  <si>
    <t>012-8546077</t>
  </si>
  <si>
    <t>KAMAL</t>
  </si>
  <si>
    <t xml:space="preserve">PT20 &amp; 2053, </t>
  </si>
  <si>
    <t>JALAN BESAR, PULAU SEBANG,</t>
  </si>
  <si>
    <t>78000 ALOR GAJAH,MELAKA</t>
  </si>
  <si>
    <t>301-M814</t>
  </si>
  <si>
    <t>1096-MYDIN KOTA SERIEMAS</t>
  </si>
  <si>
    <t>LOT 41, PERSIARAN KOTA SERIEMAS UTAMA</t>
  </si>
  <si>
    <t>KOTA SERIEMAS</t>
  </si>
  <si>
    <t>71800 NILAI.</t>
  </si>
  <si>
    <t>301-M815</t>
  </si>
  <si>
    <t>1069-MYDIN MUTIARA RINI HYPERMARKET (MTH)</t>
  </si>
  <si>
    <t>NO.7, PERSIARAN JAYA 1</t>
  </si>
  <si>
    <t>TAMAN MUTIARA RINI</t>
  </si>
  <si>
    <t>301-P400</t>
  </si>
  <si>
    <t>PASARAYA JAYA GADING SDN. BHD.</t>
  </si>
  <si>
    <t>(BKT GOH)-KTN</t>
  </si>
  <si>
    <t>09-5612287/8</t>
  </si>
  <si>
    <t>ISKANDAR</t>
  </si>
  <si>
    <t>016-5536506 / 012-4522338</t>
  </si>
  <si>
    <t>A-211-A215, JALAN BUKIT GOH</t>
  </si>
  <si>
    <t>TAMAN KAMPUNG PADANG 2</t>
  </si>
  <si>
    <t>NO DELIVERY AFTER 25TH EVERY MONTH</t>
  </si>
  <si>
    <t>301-P401</t>
  </si>
  <si>
    <t>(BALOK-SG KARANG)</t>
  </si>
  <si>
    <t>09-5602711/2</t>
  </si>
  <si>
    <t>JOE</t>
  </si>
  <si>
    <t>LOT 15457, JALAN KUANTAN-KEMANMAN</t>
  </si>
  <si>
    <t>MUKIM SUNGAI KARANG</t>
  </si>
  <si>
    <t>26100 KUANTAN, PAHANG</t>
  </si>
  <si>
    <t xml:space="preserve">NO DELIVERY AFTER 25TH </t>
  </si>
  <si>
    <t>301-P402</t>
  </si>
  <si>
    <t>(TJ LUMPUR-KTN)</t>
  </si>
  <si>
    <t>09-5343601/2</t>
  </si>
  <si>
    <t>MR CHIA</t>
  </si>
  <si>
    <t>012-9225313</t>
  </si>
  <si>
    <t>LOT 36634, TANJUNG LUMPUR</t>
  </si>
  <si>
    <t>25730 KUANTAN</t>
  </si>
  <si>
    <t>301-P403</t>
  </si>
  <si>
    <t>(SEMAMBU)</t>
  </si>
  <si>
    <t>09-5602771/12</t>
  </si>
  <si>
    <t>FAUSI</t>
  </si>
  <si>
    <t>019-5790777</t>
  </si>
  <si>
    <t>LOT 54, KWS-PERINDUSTRIAN SEMAMBU</t>
  </si>
  <si>
    <t>25350 KUANTAN</t>
  </si>
  <si>
    <t>301-P404</t>
  </si>
  <si>
    <t>(TNH MERAH)</t>
  </si>
  <si>
    <t>09-955 1557</t>
  </si>
  <si>
    <t>MR DAN</t>
  </si>
  <si>
    <t>017-9315814</t>
  </si>
  <si>
    <t>PT 10570-PT 10577</t>
  </si>
  <si>
    <t>MUKIM MAKA, JALAN PASIR MAS</t>
  </si>
  <si>
    <t>No Delivery on Friday and Saturday</t>
  </si>
  <si>
    <t>301-P405</t>
  </si>
  <si>
    <t>(KUALA KRAI)</t>
  </si>
  <si>
    <t>011-37582305</t>
  </si>
  <si>
    <t>MR HIRA</t>
  </si>
  <si>
    <t>LOT PT 4909-4917, MUKIM TELEKONG</t>
  </si>
  <si>
    <t>DAERAH BATU MENGKEBANG</t>
  </si>
  <si>
    <t>JAJAHAN KUALA KRAI, 18000 KELANTAN</t>
  </si>
  <si>
    <t>NO DELIVERY AFTER 25TH</t>
  </si>
  <si>
    <t>301-P406</t>
  </si>
  <si>
    <t>(CHERATING)</t>
  </si>
  <si>
    <t>WONG WEE KEONG</t>
  </si>
  <si>
    <t>NO.A-19,A-21,A-23,A-25,A-27</t>
  </si>
  <si>
    <t>JALAN CHERATING INDAH 1</t>
  </si>
  <si>
    <t>26080 KUANTAN</t>
  </si>
  <si>
    <t>26080</t>
  </si>
  <si>
    <t>301-Q600</t>
  </si>
  <si>
    <t>SUNSHINE WHOLESALE MART SDN. BHD.</t>
  </si>
  <si>
    <t>(SUNSHINE SQUARE)</t>
  </si>
  <si>
    <t>04-6411111</t>
  </si>
  <si>
    <t>1-20-1, SUNTECH @ PENANG CYBERCITY</t>
  </si>
  <si>
    <t>LINTANG MAYANG PASIR 3</t>
  </si>
  <si>
    <t>11950 BAYAN BARU, PENANG</t>
  </si>
  <si>
    <t>SUNSHINE SQUARE</t>
  </si>
  <si>
    <t xml:space="preserve">1,JLN MAYANG PASIR,11950 BAYAN BARU, </t>
  </si>
  <si>
    <t>PENANG.  **  ON TIME: EVERY MONDAY ONLY</t>
  </si>
  <si>
    <t>301-Q601</t>
  </si>
  <si>
    <t xml:space="preserve">SUNSHINE WHOLESALE MART SDN. BHD. </t>
  </si>
  <si>
    <t>(SUNSHINE BERTAM SHOPPING MALL)</t>
  </si>
  <si>
    <t>SUNSHINE BERTAM SHOPPING MALL</t>
  </si>
  <si>
    <t xml:space="preserve">1, PERSIARAN DAGANGAN, PUSAT BDR BERTAM </t>
  </si>
  <si>
    <t xml:space="preserve">PERDANA,13200 KEPALA BATAS,PG.  </t>
  </si>
  <si>
    <t>ON TIME: EVERY MON.</t>
  </si>
  <si>
    <t>301-Q602</t>
  </si>
  <si>
    <t>(SUIWAH AIR ITAM)</t>
  </si>
  <si>
    <t>04-8283449</t>
  </si>
  <si>
    <t>SUIWAH AIR ITAM</t>
  </si>
  <si>
    <t>608M&amp;N,JLN PAYA TERUBONG,11500AYER HITAM</t>
  </si>
  <si>
    <t>PENANG.ON TIME: EVERY MONDAY ONLY</t>
  </si>
  <si>
    <t>301-Q603</t>
  </si>
  <si>
    <t>(SUNSHINE LIP SIN)</t>
  </si>
  <si>
    <t>04-643 1111</t>
  </si>
  <si>
    <t>KOK LEONG</t>
  </si>
  <si>
    <t>016-4166647</t>
  </si>
  <si>
    <t>012-576 3815 /012-419 3733</t>
  </si>
  <si>
    <t xml:space="preserve">SUNSHINE LIP SIN-2A, LENGKOK NIPAH, </t>
  </si>
  <si>
    <t>BASEMENT 1,PAN ,PALACE PLAZA,11700</t>
  </si>
  <si>
    <t xml:space="preserve">GELUGOR,PG.ON TIME: EVERY MONDAY </t>
  </si>
  <si>
    <t>301-Q604</t>
  </si>
  <si>
    <t>(SUNSHINE FARLIM SHOPPING MALL)</t>
  </si>
  <si>
    <t>04-8271111</t>
  </si>
  <si>
    <t>AH GUAN</t>
  </si>
  <si>
    <t>016-4182880</t>
  </si>
  <si>
    <t>SUNSHINE FARLIM SHOPPING MALL,</t>
  </si>
  <si>
    <t>294,JLN THEAN TEIK,11500 AYER ITAM, PG</t>
  </si>
  <si>
    <t>ON TIME: EVERY MONDAY ONLY</t>
  </si>
  <si>
    <t>301-Q605</t>
  </si>
  <si>
    <t>SUNSHINE WHOLESALE MART SDN.BHD.</t>
  </si>
  <si>
    <t>SUNSHINE (JELUTONG)</t>
  </si>
  <si>
    <t>DERRICK LIM</t>
  </si>
  <si>
    <t>016-4198869</t>
  </si>
  <si>
    <t>NO.1-20-1,SUNTECH @ PENANG CYBERCITY</t>
  </si>
  <si>
    <t xml:space="preserve">LINTANG MAYANG PASIR 3 </t>
  </si>
  <si>
    <t>11950 BAYAN BARU</t>
  </si>
  <si>
    <t>PENANG.</t>
  </si>
  <si>
    <t>SUNSHINE JELUTONG</t>
  </si>
  <si>
    <t>385-1-1, JALAN PERAK,11600 PENANG</t>
  </si>
  <si>
    <t>11950</t>
  </si>
  <si>
    <t>301-R400</t>
  </si>
  <si>
    <t>PASARAYA ECONJAYA (GUA MUSANG) SDN. BHD.</t>
  </si>
  <si>
    <t>(KB)</t>
  </si>
  <si>
    <t>09-9121212/2233</t>
  </si>
  <si>
    <t>MR. TAN ENG SEONG</t>
  </si>
  <si>
    <t>019-9848722</t>
  </si>
  <si>
    <t xml:space="preserve">PT 8361-8372, TAMAN WANGSA </t>
  </si>
  <si>
    <t>MEWANGI, JALAN PERSIARAN RAYA,</t>
  </si>
  <si>
    <t>18300 GUA MUSANG, KELANTAN.</t>
  </si>
  <si>
    <t>LOT 487, JALAN PULAI,</t>
  </si>
  <si>
    <t>18300 GUA MUSANG,</t>
  </si>
  <si>
    <t>KELANTAN DARUL NAIM.</t>
  </si>
  <si>
    <t>301-R401</t>
  </si>
  <si>
    <t>PASARAYA ECONJAYA SDN. BHD.</t>
  </si>
  <si>
    <t>(JERTEH-KT)</t>
  </si>
  <si>
    <t>09-6976188/6388</t>
  </si>
  <si>
    <t>EN NAJIB</t>
  </si>
  <si>
    <t>014-8191637</t>
  </si>
  <si>
    <t>PT306-315, JALAN FARIDAH</t>
  </si>
  <si>
    <t>22000 JERTEH</t>
  </si>
  <si>
    <t>301-R402</t>
  </si>
  <si>
    <t>PASARAYA ECONJAYA (KUALA KRAI) SDN. BHD.</t>
  </si>
  <si>
    <t>09-9603388</t>
  </si>
  <si>
    <t>MS WANI</t>
  </si>
  <si>
    <t>013-9638453</t>
  </si>
  <si>
    <t>LOT 126-131, JALAN CHIN HWA,</t>
  </si>
  <si>
    <t>18000 KUALA KRAI,</t>
  </si>
  <si>
    <t>KELANTAN.</t>
  </si>
  <si>
    <t>301-R403</t>
  </si>
  <si>
    <t>PASARAYA ECONJAYA (KOK LANAS) SDN. BHD.</t>
  </si>
  <si>
    <t>09-7880848/0849</t>
  </si>
  <si>
    <t>MR LIEW</t>
  </si>
  <si>
    <t>012-9595536</t>
  </si>
  <si>
    <t>LOT 402-411, JALAN KUALA KRAI</t>
  </si>
  <si>
    <t>16450 KOK LANAS</t>
  </si>
  <si>
    <t>301-R404</t>
  </si>
  <si>
    <t>SUPERMAS RETAIL SDN. BHD.</t>
  </si>
  <si>
    <t>(JERTEH)</t>
  </si>
  <si>
    <t>09-6976888</t>
  </si>
  <si>
    <t>EN DIN</t>
  </si>
  <si>
    <t>019-7550272</t>
  </si>
  <si>
    <t>PT 5183, KAMPUNG GONG KEPAS</t>
  </si>
  <si>
    <t>22200 KAMPUNG RAJA</t>
  </si>
  <si>
    <t>301-R405</t>
  </si>
  <si>
    <t>PASARAYA ECONJAYA (MACHANG) SDN. BHD.</t>
  </si>
  <si>
    <t>09-9758848</t>
  </si>
  <si>
    <t>MR TONY</t>
  </si>
  <si>
    <t>011-25711128</t>
  </si>
  <si>
    <t>LOT153, BANGUNAN MAJLIS DAERAH</t>
  </si>
  <si>
    <t>MACHANG, JALAN DATO HASHIM</t>
  </si>
  <si>
    <t>18500 MACHANG, KELANTAN</t>
  </si>
  <si>
    <t>301-R406</t>
  </si>
  <si>
    <t>PASARAYA ECONJAYA (KELANTAN) SDN. BHD.</t>
  </si>
  <si>
    <t>(PASIR PUTEH-J.NARA)</t>
  </si>
  <si>
    <t>09-7863388</t>
  </si>
  <si>
    <t>EN ZAMRI</t>
  </si>
  <si>
    <t>016-9384369</t>
  </si>
  <si>
    <t>LOT PT602-610, JALAN NARA</t>
  </si>
  <si>
    <t>301-R407</t>
  </si>
  <si>
    <t>PASARAYA SUPERMAS (TUMPAT) SDN. BHD.</t>
  </si>
  <si>
    <t>016-9323323</t>
  </si>
  <si>
    <t>MR WANG</t>
  </si>
  <si>
    <t>PT714-727, PUSAT PERNIAGAAN HARMONI</t>
  </si>
  <si>
    <t xml:space="preserve">CABANG 3 BERANGAN </t>
  </si>
  <si>
    <t>301-S002</t>
  </si>
  <si>
    <t>THE STORE (MALAYSIA) SDN. BHD.</t>
  </si>
  <si>
    <t>1028-PLAZA ALAM SENTRAL</t>
  </si>
  <si>
    <t>03-55133377</t>
  </si>
  <si>
    <t>NAZRIN</t>
  </si>
  <si>
    <t>013-3259873</t>
  </si>
  <si>
    <t>THE STORE SHAH ALAM</t>
  </si>
  <si>
    <t>PLAZA ALAM SENTRAL, JALAN MAJLIS,</t>
  </si>
  <si>
    <t>SEK 14, 40000 SHAH ALAM, SELANGOR.</t>
  </si>
  <si>
    <t>301-S003</t>
  </si>
  <si>
    <t xml:space="preserve">THE STORE (MALAYSIA) SDN. BHD. </t>
  </si>
  <si>
    <t>1041-SUNGAI BULOH</t>
  </si>
  <si>
    <t>03-61571195</t>
  </si>
  <si>
    <t>CLIPFOLD</t>
  </si>
  <si>
    <t>012-3882148</t>
  </si>
  <si>
    <t>THE STORE SHAH ALAM-KOMPLEKS SG. BULOH</t>
  </si>
  <si>
    <t>NO. 2,BDR BARU SG B,BDR BARU SG BULOH,</t>
  </si>
  <si>
    <t>SEK U20,47000 SHAH ALAM, SELANGOR.</t>
  </si>
  <si>
    <t>301-S005</t>
  </si>
  <si>
    <t>1044-SRI PETALING</t>
  </si>
  <si>
    <t>016-2940937</t>
  </si>
  <si>
    <t>MS CHRISTIN</t>
  </si>
  <si>
    <t>03-90563023</t>
  </si>
  <si>
    <t>THE STORE KUALA LUMPUR</t>
  </si>
  <si>
    <t>LOT 24211, JALAN RADIN TENGAH,</t>
  </si>
  <si>
    <t>BDR BARU SRI PETALING,57000 KUALA LUMPUR</t>
  </si>
  <si>
    <t>301-S006</t>
  </si>
  <si>
    <t>1056-PANDAN INDAH</t>
  </si>
  <si>
    <t>03-92749311</t>
  </si>
  <si>
    <t>MR KOK LEONG</t>
  </si>
  <si>
    <t>016-3951299</t>
  </si>
  <si>
    <t xml:space="preserve">MID-POINT SHOPPING CENTRE,JLN PANDAN </t>
  </si>
  <si>
    <t>INDAH 1/25,PANDAN INDAH,55100 KL.</t>
  </si>
  <si>
    <t xml:space="preserve"> </t>
  </si>
  <si>
    <t>301-S008</t>
  </si>
  <si>
    <t>1061-JALAN BESAR</t>
  </si>
  <si>
    <t>016-9307576</t>
  </si>
  <si>
    <t>ANWAR</t>
  </si>
  <si>
    <t>03-77287002/7003</t>
  </si>
  <si>
    <t>THE STORE BANTING</t>
  </si>
  <si>
    <t>LOT 1256, JALAN BESAR,</t>
  </si>
  <si>
    <t>42700 BANTING,SELANGOR.</t>
  </si>
  <si>
    <t>301-S009</t>
  </si>
  <si>
    <t>1037-PUDU PLAZA</t>
  </si>
  <si>
    <t>03-21413599</t>
  </si>
  <si>
    <t>MS LING</t>
  </si>
  <si>
    <t>012-3289868</t>
  </si>
  <si>
    <t>UPPER GROUND &amp; 1ST FLOOR,</t>
  </si>
  <si>
    <t>PUDU PLAZA,JLN DAVIS,PUDU, 55100 KL.</t>
  </si>
  <si>
    <t>301-S011</t>
  </si>
  <si>
    <t>1064-M3 MALL (SETAPAK)</t>
  </si>
  <si>
    <t>012-3438324</t>
  </si>
  <si>
    <t>JAMILA</t>
  </si>
  <si>
    <t>LOT G-25, L1-25 &amp; L2-23</t>
  </si>
  <si>
    <t>M3 MALL. TAMAN MELATI SETAPAK</t>
  </si>
  <si>
    <t>53100 KUALA LUMPUR</t>
  </si>
  <si>
    <t>301-S403</t>
  </si>
  <si>
    <t>1024-KUANTAN PARADE</t>
  </si>
  <si>
    <t>09-5131698</t>
  </si>
  <si>
    <t>JULLY</t>
  </si>
  <si>
    <t>011-2351593</t>
  </si>
  <si>
    <t>THE STORE KUANTAN COMPLEX KUANTAN PARADE</t>
  </si>
  <si>
    <t>JLN HAJI ABDUL RAHMAN,25000 KUANTAN,</t>
  </si>
  <si>
    <t>301-S406</t>
  </si>
  <si>
    <t>1036-TERMINAL UTAMA</t>
  </si>
  <si>
    <t>09-2966180</t>
  </si>
  <si>
    <t>MS LAI</t>
  </si>
  <si>
    <t>THE STORE TEMERLOH-TERMINAL UTAMA,</t>
  </si>
  <si>
    <t>NO. 2, JALAN SUDIRMAN,</t>
  </si>
  <si>
    <t>28000 TEMERLOH, PAHANG.</t>
  </si>
  <si>
    <t>301-S407</t>
  </si>
  <si>
    <t>1066-PLAZA PAYA BUNGA</t>
  </si>
  <si>
    <t>THE STORE KUALA TERENGGANU</t>
  </si>
  <si>
    <t>GROUND &amp; 1ST FLOOR OF PLAZA PAYA BUNGA</t>
  </si>
  <si>
    <t>JLN TOK LAM, 20100 K.TERENGGANU,TG.</t>
  </si>
  <si>
    <t>301-S600</t>
  </si>
  <si>
    <t>1034-KAYANGAN SQUARE</t>
  </si>
  <si>
    <t>04-9772616</t>
  </si>
  <si>
    <t>KAK ROS</t>
  </si>
  <si>
    <t>017-4921579</t>
  </si>
  <si>
    <t>THE STORE KANGAR</t>
  </si>
  <si>
    <t xml:space="preserve">KAYANGAN SQUARE SHOPPING COMPLEX, </t>
  </si>
  <si>
    <t>JLN PENJARA,01000 KANGAR. PERLIS.</t>
  </si>
  <si>
    <t>301-S602</t>
  </si>
  <si>
    <t>1022-CENTRAL SQUARE</t>
  </si>
  <si>
    <t>04-4238123</t>
  </si>
  <si>
    <t>PEI LING</t>
  </si>
  <si>
    <t>016-4727392</t>
  </si>
  <si>
    <t>THE STORE SUNGAI PETANI</t>
  </si>
  <si>
    <t>CENTRAL SQUARE SHOPPING COMPLEX,</t>
  </si>
  <si>
    <t>23,JLN KAMPUNG BARU,08000 SP ,KEDAH</t>
  </si>
  <si>
    <t>301-S605</t>
  </si>
  <si>
    <t>1023-JALAN KAMPAR</t>
  </si>
  <si>
    <t>05-2413597</t>
  </si>
  <si>
    <t>JASON</t>
  </si>
  <si>
    <t>016-5039647</t>
  </si>
  <si>
    <t>THE STORE IPOH</t>
  </si>
  <si>
    <t>203, JALAN RAJA PERMAISURI BAINUN,</t>
  </si>
  <si>
    <t>(JALAN KAMPAR), 30250 IPOH,PERAK.</t>
  </si>
  <si>
    <t>301-S606</t>
  </si>
  <si>
    <t>1043-JALAN DATO ONN JAAFAR</t>
  </si>
  <si>
    <t>05-2550518</t>
  </si>
  <si>
    <t>MRS PHUNG</t>
  </si>
  <si>
    <t>012-5050270</t>
  </si>
  <si>
    <t>LOT 6427 N,JLN DATO' ONN JAAFAR,</t>
  </si>
  <si>
    <t>30300 IPOH, PERAK.</t>
  </si>
  <si>
    <t>301-S607</t>
  </si>
  <si>
    <t>1046-JALAN AH CHEONG</t>
  </si>
  <si>
    <t>05-6222511</t>
  </si>
  <si>
    <t>MR MALIM</t>
  </si>
  <si>
    <t>THE STORE TELUK INTAN</t>
  </si>
  <si>
    <t>775, JALAN AH CHEONG,</t>
  </si>
  <si>
    <t>36000 TELUK INTAN,PERAK.</t>
  </si>
  <si>
    <t>301-S608</t>
  </si>
  <si>
    <t>1047-JALAN LUMUT</t>
  </si>
  <si>
    <t>05-6921552</t>
  </si>
  <si>
    <t>05-6912423/2431</t>
  </si>
  <si>
    <t>THE STORE SITIAWAN</t>
  </si>
  <si>
    <t>LOT 556/779, JALAN LUMUT</t>
  </si>
  <si>
    <t>32000 SITIAWAN, MANJUNG PERAK,PERAK.</t>
  </si>
  <si>
    <t>301-S609</t>
  </si>
  <si>
    <t>1054-JALAN KANGSAR</t>
  </si>
  <si>
    <t>05-7765522/5722</t>
  </si>
  <si>
    <t>YUN</t>
  </si>
  <si>
    <t>016-6672181</t>
  </si>
  <si>
    <t>THE STORE KUALA KANGSAR</t>
  </si>
  <si>
    <t>71A-71D, JALAN KANGSAR,</t>
  </si>
  <si>
    <t>33000 KUALA KANGSAR,PERAK.</t>
  </si>
  <si>
    <t>301-S610</t>
  </si>
  <si>
    <t>1058-KAMUNTING</t>
  </si>
  <si>
    <t>05-8072107</t>
  </si>
  <si>
    <t>MS GOH</t>
  </si>
  <si>
    <t>016-5390443</t>
  </si>
  <si>
    <t>THE STORE TAIPING</t>
  </si>
  <si>
    <t>PT 13952, JALAN MEDAN SAUJANA,</t>
  </si>
  <si>
    <t>KAMUNTING 34600, TAIPING,PERAK.</t>
  </si>
  <si>
    <t>301-S800</t>
  </si>
  <si>
    <t>1032-OCEANIC MALL</t>
  </si>
  <si>
    <t>06-6477733</t>
  </si>
  <si>
    <t>XIAN PON</t>
  </si>
  <si>
    <t>017-2061470</t>
  </si>
  <si>
    <t>THE STORE PORT DICKSON</t>
  </si>
  <si>
    <t xml:space="preserve">OCEANIC MALL, 1/2 MILES,JLN PANTAI, </t>
  </si>
  <si>
    <t>71000 PORT DICKSON,NEGERI SEMBILAN.</t>
  </si>
  <si>
    <t>301-S801</t>
  </si>
  <si>
    <t>1017-WETEX PARADE</t>
  </si>
  <si>
    <t>06-9521918</t>
  </si>
  <si>
    <t>017-6089013</t>
  </si>
  <si>
    <t>THE STORE MUAR</t>
  </si>
  <si>
    <t>WETEX PARADE,</t>
  </si>
  <si>
    <t>JALAN ALI,84000 MUAR, JOHOR.</t>
  </si>
  <si>
    <t>301-S803</t>
  </si>
  <si>
    <t>1013-JALAN TUANKU MUNAWIR</t>
  </si>
  <si>
    <t>06-7626280</t>
  </si>
  <si>
    <t>POON</t>
  </si>
  <si>
    <t>THE STORE SEREMBAN</t>
  </si>
  <si>
    <t>43-A, JALAN TUANKU MUNAWIR,</t>
  </si>
  <si>
    <t>70000 SEREMBAN,NEGERI SEMBILAN.</t>
  </si>
  <si>
    <t>301-S806</t>
  </si>
  <si>
    <t>1019-TAMAN TUN AMINAH</t>
  </si>
  <si>
    <t>07-5542008</t>
  </si>
  <si>
    <t>MS SHARON</t>
  </si>
  <si>
    <t>012-7285963</t>
  </si>
  <si>
    <t xml:space="preserve">THE STORE JOHOR BHARU-ZA TASEK, </t>
  </si>
  <si>
    <t>NO.2,PLAJLN PENDEKAR 16,TMN UNGKU</t>
  </si>
  <si>
    <t>TUN AMINAH, 81300 SKUDAI, JOHOR.</t>
  </si>
  <si>
    <t>301-S807</t>
  </si>
  <si>
    <t xml:space="preserve">THE STORE (MALAYSIA) SDN. BHD.  </t>
  </si>
  <si>
    <t>1008-KOMPLEKS LIEN HOH</t>
  </si>
  <si>
    <t>07-3318649</t>
  </si>
  <si>
    <t>MR DIN</t>
  </si>
  <si>
    <t>012-7521915</t>
  </si>
  <si>
    <t>THE STORE JOHOR BHARU</t>
  </si>
  <si>
    <t>LOT 1-15, BLOCK H, PLAZA SENTOSA,</t>
  </si>
  <si>
    <t>JLN SUTERA,TMN SENTOSA,80150 JOHOR BAHRU</t>
  </si>
  <si>
    <t>301-S808</t>
  </si>
  <si>
    <t>1014-TAMAN JOHOR JAYA</t>
  </si>
  <si>
    <t>07-3546918</t>
  </si>
  <si>
    <t>MS B</t>
  </si>
  <si>
    <t>012-7487091</t>
  </si>
  <si>
    <t>135, 135A, 137 &amp; 137A, JLN DEDAP 4,</t>
  </si>
  <si>
    <t>TMN JOHOR JAYA,81100 JB,JOHOR</t>
  </si>
  <si>
    <t>301-S812</t>
  </si>
  <si>
    <t>1052-SOON SENG PLAZA</t>
  </si>
  <si>
    <t>06-2835087/5088</t>
  </si>
  <si>
    <t>MS TEO</t>
  </si>
  <si>
    <t>016-6243522</t>
  </si>
  <si>
    <t>THE STORE MELAKA</t>
  </si>
  <si>
    <t>1ST &amp; 2 ND FLOOR, SOON SENG PLAZA,</t>
  </si>
  <si>
    <t>JALAN TUN ALI,75300 MELAKA.</t>
  </si>
  <si>
    <t>301-S813</t>
  </si>
  <si>
    <t>1051-JALAN ZABEDAH</t>
  </si>
  <si>
    <t>07-4333293</t>
  </si>
  <si>
    <t>MR ALAN TAN</t>
  </si>
  <si>
    <t>017-7246983</t>
  </si>
  <si>
    <t>THE STORE BATU PAHAT</t>
  </si>
  <si>
    <t>28B, JALAN ZABEDAH,</t>
  </si>
  <si>
    <t>83000 BATU PAHAT,JOHOR.</t>
  </si>
  <si>
    <t>301-T001</t>
  </si>
  <si>
    <t>TMG MART (SRI GOMBAK) SDN. BHD.</t>
  </si>
  <si>
    <t>GK</t>
  </si>
  <si>
    <t>CHIN POH YUN</t>
  </si>
  <si>
    <t>PT64395 BDR SELAYANG, DAERAH GOMBAK</t>
  </si>
  <si>
    <t>LOT 1385,JALAN INDUSTRI BOLTON</t>
  </si>
  <si>
    <t>BATU 1, TAMAN INDUSTRI BOLTON</t>
  </si>
  <si>
    <t>68100</t>
  </si>
  <si>
    <t>301-T002</t>
  </si>
  <si>
    <t>TMG MART (CENTRAL) SDN. BHD.</t>
  </si>
  <si>
    <t>SD</t>
  </si>
  <si>
    <t>NO.1-1 - 21-1, LORONG JINMA 1</t>
  </si>
  <si>
    <t>TAMAN BUKIT SERDANG</t>
  </si>
  <si>
    <t>SEKSYEN 4, 43300 SERI KEMBANGAN</t>
  </si>
  <si>
    <t>301-T003</t>
  </si>
  <si>
    <t>TUNAS MANJA SDN. BHD.</t>
  </si>
  <si>
    <t>AB (CAW ALAM BUDIMAN)</t>
  </si>
  <si>
    <t>NO.9-19, GROUND FLOOR</t>
  </si>
  <si>
    <t>JALAN PULAU LUMUT U10/68</t>
  </si>
  <si>
    <t>ALAM BUDIMAN, SEKSYEN U10</t>
  </si>
  <si>
    <t>301-T004</t>
  </si>
  <si>
    <t>HP (CAWANGAN HILL PARK)</t>
  </si>
  <si>
    <t>NO.5-15, JALAN PINANG 4/1, TINGKAT BAWAH</t>
  </si>
  <si>
    <t>BANDAR HILL PARK PUNCAK ALAM</t>
  </si>
  <si>
    <t>301-T005</t>
  </si>
  <si>
    <t>KC (CAW KL ECO CITY MALL)</t>
  </si>
  <si>
    <t>LOT NO.2-12,13,14&amp;15, LEVEL 2</t>
  </si>
  <si>
    <t>KL ECO CITY MALL</t>
  </si>
  <si>
    <t>PANTAI BARU, JALAN BANGSAR</t>
  </si>
  <si>
    <t>59200 KUALA LUMPUR</t>
  </si>
  <si>
    <t>59200</t>
  </si>
  <si>
    <t>301-T006</t>
  </si>
  <si>
    <t>(CAW ECO ARDENCE) JE</t>
  </si>
  <si>
    <t>016-3388210</t>
  </si>
  <si>
    <t>SHERON LAW</t>
  </si>
  <si>
    <t>NO.5-15, JALAN ECO ARDENCE C U 12/36C</t>
  </si>
  <si>
    <t>SEKSYEN U12</t>
  </si>
  <si>
    <t>301-T400</t>
  </si>
  <si>
    <t xml:space="preserve">TUNAS MANJA SDN. BHD. </t>
  </si>
  <si>
    <t>TP-TRANSIT POINT</t>
  </si>
  <si>
    <t>09-5162288/388</t>
  </si>
  <si>
    <t>017-8236665</t>
  </si>
  <si>
    <t>A1, TRANSIT POINT,</t>
  </si>
  <si>
    <t>JALAN LIM HOE LEK, 25200 KUANTAN,</t>
  </si>
  <si>
    <t>301-T401</t>
  </si>
  <si>
    <t>TUNAS MANJA SUPERMARKET (BESERAH) SDN. BHD.</t>
  </si>
  <si>
    <t>BR</t>
  </si>
  <si>
    <t>09-5601983/86</t>
  </si>
  <si>
    <t>MS CHANG</t>
  </si>
  <si>
    <t>017-2205559</t>
  </si>
  <si>
    <t>B-634, JALAN BESERAH,</t>
  </si>
  <si>
    <t>301-T402</t>
  </si>
  <si>
    <t>AP-AIR PUTIH</t>
  </si>
  <si>
    <t>09-5662639/6643</t>
  </si>
  <si>
    <t>MDM LOW</t>
  </si>
  <si>
    <t>017-8357776</t>
  </si>
  <si>
    <t>B30-B38, JALAN AIR PUTIH,</t>
  </si>
  <si>
    <t>301-T403</t>
  </si>
  <si>
    <t>TUNAS MANJA SUPERMARKET (PEKAN) SDN. BHD.</t>
  </si>
  <si>
    <t>PK</t>
  </si>
  <si>
    <t>09-4226788/8888</t>
  </si>
  <si>
    <t>LIA</t>
  </si>
  <si>
    <t>019-9696498</t>
  </si>
  <si>
    <t xml:space="preserve">NO 28-33, </t>
  </si>
  <si>
    <t>JALAN ENGKU MUDA MANSOR,</t>
  </si>
  <si>
    <t>301-T404</t>
  </si>
  <si>
    <t>TUNAS MANJA SUPERMARKET (TAMAN TAS) SDN. BHD.</t>
  </si>
  <si>
    <t>TT</t>
  </si>
  <si>
    <t>09-5384388/4099</t>
  </si>
  <si>
    <t>AH KIM</t>
  </si>
  <si>
    <t>016-9872136</t>
  </si>
  <si>
    <t>PT 42749, PANDAN DAMAI, KM 11,</t>
  </si>
  <si>
    <t>JALAN KUANTAN-GAMBANG,</t>
  </si>
  <si>
    <t xml:space="preserve">25200 KUANTAN, </t>
  </si>
  <si>
    <t>301-T405</t>
  </si>
  <si>
    <t>TUNAS MANJA SUPERMARKET (INDERA MAHKOTA) SDN. BHD.</t>
  </si>
  <si>
    <t>IM</t>
  </si>
  <si>
    <t>09-5735708</t>
  </si>
  <si>
    <t>MS CHONG</t>
  </si>
  <si>
    <t>016-9311328</t>
  </si>
  <si>
    <t>A-35-A-43, JLN IM 2,TMN PASDEC AMAN</t>
  </si>
  <si>
    <t>BDR INDERA MAHKOTA,</t>
  </si>
  <si>
    <t>25200 KUANTAN, PAHANG.</t>
  </si>
  <si>
    <t>301-T406</t>
  </si>
  <si>
    <t>TUNAS MANJA SUPERMARKET(BUKIT SETONGKOL) SDN. BHD.</t>
  </si>
  <si>
    <t>BS</t>
  </si>
  <si>
    <t>09-5150388/5735708</t>
  </si>
  <si>
    <t>016-9623982</t>
  </si>
  <si>
    <t>A-25-A-37, JLN BUKIT SETONGKOL,</t>
  </si>
  <si>
    <t>25200 KUANTAN,</t>
  </si>
  <si>
    <t>301-T407</t>
  </si>
  <si>
    <t>TUNAS MANJA SUPERMARKET (SUNGAI ISAP) SDN. BHD.</t>
  </si>
  <si>
    <t>SI</t>
  </si>
  <si>
    <t>09-5362888/3888</t>
  </si>
  <si>
    <t>DEWI</t>
  </si>
  <si>
    <t>014-5281025</t>
  </si>
  <si>
    <t>A-35-A-47, PUSAT KOMERSIAL BATU 3,</t>
  </si>
  <si>
    <t>JALAN SUNGAI ISAP, 25150 KUANTAN,</t>
  </si>
  <si>
    <t>PAHANG DARUL MAKMUR.  (OUTLET SI)</t>
  </si>
  <si>
    <t>301-T408</t>
  </si>
  <si>
    <t>TUNAS MANJA SUPERMARKET (KETAPANG) SDN. BHD.</t>
  </si>
  <si>
    <t>KE</t>
  </si>
  <si>
    <t>019-9399747</t>
  </si>
  <si>
    <t>6-13, LORONG KETAPANG 2</t>
  </si>
  <si>
    <t>TAMAN KETAPANG</t>
  </si>
  <si>
    <t>26600 PEKAN BANDAR DI RAJA, PAHANG</t>
  </si>
  <si>
    <t>301-T409</t>
  </si>
  <si>
    <t>TMG MART (GAMBANG) SDN. BHD.</t>
  </si>
  <si>
    <t>GA</t>
  </si>
  <si>
    <t>09-5679888</t>
  </si>
  <si>
    <t>CHAN POH YUN</t>
  </si>
  <si>
    <t>LOT 149270, JALAN KUANTAN-GAMBANG</t>
  </si>
  <si>
    <t>26300 KUANTAN</t>
  </si>
  <si>
    <t>26300</t>
  </si>
  <si>
    <t>301-T410</t>
  </si>
  <si>
    <t>TUNAS MANJA SUPERMARKET (KEMAMAN) SDN. BHD.</t>
  </si>
  <si>
    <t>KM</t>
  </si>
  <si>
    <t>09-859 3388</t>
  </si>
  <si>
    <t>BISHAU</t>
  </si>
  <si>
    <t>017-7454097</t>
  </si>
  <si>
    <t>LOT 4638, MUKIM CUKAI,</t>
  </si>
  <si>
    <t>24000 KEMAMAN,TERENGGANU</t>
  </si>
  <si>
    <t>301-T411</t>
  </si>
  <si>
    <t>TUNAS MANJA SUPERMARKET (DUNGUN) SDN. BHD.</t>
  </si>
  <si>
    <t>DG</t>
  </si>
  <si>
    <t>016-745566</t>
  </si>
  <si>
    <t>MI KING</t>
  </si>
  <si>
    <t>PUSAT PERNIAGAAN SURAGATE</t>
  </si>
  <si>
    <t>PT18086-18090, MUKIM KUALA DUNGUN</t>
  </si>
  <si>
    <t>301-T412</t>
  </si>
  <si>
    <t>TUNAS MANJA SUPERMARKET (MARAN) SDN. BHD.</t>
  </si>
  <si>
    <t>MR</t>
  </si>
  <si>
    <t>09-4778388</t>
  </si>
  <si>
    <t>019-9414377</t>
  </si>
  <si>
    <t>LOT 7466, BANDAR BARU MARAN</t>
  </si>
  <si>
    <t>26500 MARAN</t>
  </si>
  <si>
    <t>301-T413</t>
  </si>
  <si>
    <t>TUNAS MART SDN. BHD.</t>
  </si>
  <si>
    <t>BA-KUANTAN</t>
  </si>
  <si>
    <t>09-5383388</t>
  </si>
  <si>
    <t>017-9130040</t>
  </si>
  <si>
    <t>SUPERMARKET BT 11,JALAN GAMBANG</t>
  </si>
  <si>
    <t>LRG 1,PERKAMPUNGAN SRI MAHKOTA</t>
  </si>
  <si>
    <t>PERMAI,26070 KUANTAN,PAHANG.</t>
  </si>
  <si>
    <t>301-T414</t>
  </si>
  <si>
    <t>TUNAS MANJA SUPERMARKET (RAUB )SDN. BHD</t>
  </si>
  <si>
    <t>RB</t>
  </si>
  <si>
    <t>09-3562333</t>
  </si>
  <si>
    <t>WOON</t>
  </si>
  <si>
    <t>013-9575473</t>
  </si>
  <si>
    <t>LOT 16773, MUKIM GALI</t>
  </si>
  <si>
    <t>26720 RAUB</t>
  </si>
  <si>
    <t>301-T415</t>
  </si>
  <si>
    <t xml:space="preserve">TUNAS MANJA SUPERMARKET(MUADZAM SHAH) SDN. BHD.                 </t>
  </si>
  <si>
    <t>MZ</t>
  </si>
  <si>
    <t>09-4528889</t>
  </si>
  <si>
    <t>BP</t>
  </si>
  <si>
    <t>010-9183123</t>
  </si>
  <si>
    <t>LOT PT232, MUKIM BEBAR</t>
  </si>
  <si>
    <t>301-T416</t>
  </si>
  <si>
    <t>TUNAS MANJA SUPERMARKET (PAKA) SDN. BHD</t>
  </si>
  <si>
    <t>PA</t>
  </si>
  <si>
    <t>017-7366393</t>
  </si>
  <si>
    <t>PRAKASH</t>
  </si>
  <si>
    <t>LOT PT 16543, MUKIM KUALA PAKA</t>
  </si>
  <si>
    <t>KAMPUNG CACAR BARU, JALAN BESAR</t>
  </si>
  <si>
    <t>23100 PAKA, TERENGGANU</t>
  </si>
  <si>
    <t>301-T417</t>
  </si>
  <si>
    <t>TUNAS MANJA SUPERMARKET (TG.LUMPUR) SDN. BHD.</t>
  </si>
  <si>
    <t>TL</t>
  </si>
  <si>
    <t>012-9895188</t>
  </si>
  <si>
    <t>FAZLIN</t>
  </si>
  <si>
    <t>10-18, PT 91952-PT91960</t>
  </si>
  <si>
    <t>JALAN TANJUNG LUMPUR</t>
  </si>
  <si>
    <t>26060 KUANTAN, PAHANG</t>
  </si>
  <si>
    <t>301-T418</t>
  </si>
  <si>
    <t>TUNAS MANJA SUPERMARKET (MUADZAM SHAH) SDN. BHD.</t>
  </si>
  <si>
    <t>ZM</t>
  </si>
  <si>
    <t>017-9195610</t>
  </si>
  <si>
    <t>MAN</t>
  </si>
  <si>
    <t>ZM- CAWANGAN BANDAR</t>
  </si>
  <si>
    <t>LOT 3906(PT2846), BDR MUADZAM SHAH</t>
  </si>
  <si>
    <t>301-T419</t>
  </si>
  <si>
    <t>TUNAS MANJA SUPERMARKET (TEMERLOH) SDN. BHD.</t>
  </si>
  <si>
    <t>TH</t>
  </si>
  <si>
    <t>012-9875461</t>
  </si>
  <si>
    <t>GM602 PT2148&amp;GM3680 PT667</t>
  </si>
  <si>
    <t>MUKIM PERAK,DISTRICT OF TEMERLOH</t>
  </si>
  <si>
    <t>28000 PAHANG</t>
  </si>
  <si>
    <t>301-T420</t>
  </si>
  <si>
    <t>TJ-JERANTUT</t>
  </si>
  <si>
    <t>MS CHIN POH YUN</t>
  </si>
  <si>
    <t>NO.20-38, TINGKAT BAWAH, LORONG SU 1/1</t>
  </si>
  <si>
    <t>JALAN TEMERLOH-JERANTUT</t>
  </si>
  <si>
    <t>27000 JERANTUT</t>
  </si>
  <si>
    <t>301-T421</t>
  </si>
  <si>
    <t>TUNAS MANJA SUPERMARKET (GONG BADAK) SDN. BHD</t>
  </si>
  <si>
    <t>GB</t>
  </si>
  <si>
    <t>016-9317312</t>
  </si>
  <si>
    <t>MR PRAKASH</t>
  </si>
  <si>
    <t>LOT 22612-22620, PERKEDAIAN GONG</t>
  </si>
  <si>
    <t>BADAK, MUKIM BATU RAKIT</t>
  </si>
  <si>
    <t>21300 K.TERENGGANU, TERENGGGANU</t>
  </si>
  <si>
    <t>301-T422</t>
  </si>
  <si>
    <t>TMG MART SDN. BHD.</t>
  </si>
  <si>
    <t>ME-INDERA MAHKOTA</t>
  </si>
  <si>
    <t>012-5794888</t>
  </si>
  <si>
    <t>MR JAMES</t>
  </si>
  <si>
    <t>LOT PT 60312,60313,60314</t>
  </si>
  <si>
    <t>301-T423</t>
  </si>
  <si>
    <t>TUNAS MANJA SUPERMARKET (GUA MUSANG) SDN. BHD.</t>
  </si>
  <si>
    <t>GS</t>
  </si>
  <si>
    <t>016-9605188</t>
  </si>
  <si>
    <t>MR ROBIN</t>
  </si>
  <si>
    <t>PT2772-PT2777, JALAN CENGAL</t>
  </si>
  <si>
    <t>BANDAR UTAMA GUA MUSANG</t>
  </si>
  <si>
    <t>18300 KELANTAN</t>
  </si>
  <si>
    <t>301-T424</t>
  </si>
  <si>
    <t>TUNAS MANJA SUPERMARKET (JERANTUT) SDN. BHD.</t>
  </si>
  <si>
    <t>JB</t>
  </si>
  <si>
    <t>012-2033166</t>
  </si>
  <si>
    <t>MR LIANG</t>
  </si>
  <si>
    <t>B30-38, JALAN AIR PUTIH</t>
  </si>
  <si>
    <t>25300 KUANTAN</t>
  </si>
  <si>
    <t>LOT PT 9344</t>
  </si>
  <si>
    <t>27000 JERANTUT,PAHANG.</t>
  </si>
  <si>
    <t>(outlet code : JB)</t>
  </si>
  <si>
    <t>301-T425</t>
  </si>
  <si>
    <t>TUNAS MANJA SUPERMARKET (PAKA) SDN. BHD.</t>
  </si>
  <si>
    <t>PB (CAWANAGAN BANDAR BARU)</t>
  </si>
  <si>
    <t>09-8273333</t>
  </si>
  <si>
    <t>CHIN POH YIN</t>
  </si>
  <si>
    <t>KAMPUNG CACAR BARU</t>
  </si>
  <si>
    <t>HS(D)1924 PT318-1930 PT324</t>
  </si>
  <si>
    <t>PEKAN KUALA PAKA</t>
  </si>
  <si>
    <t>DAERAH DUNGUN, 23100 TERENGGANU</t>
  </si>
  <si>
    <t>23100</t>
  </si>
  <si>
    <t>301-T426</t>
  </si>
  <si>
    <t>TMG MART (BATU HITAM) SDN. BHD.</t>
  </si>
  <si>
    <t>A1-A21, LORONG SUNGAI KARANG DARAT 46</t>
  </si>
  <si>
    <t>PERKAMPUNGAN SUNGAI KARANG DAMAI</t>
  </si>
  <si>
    <t>JALAN KUANTAN-KEMAMAN</t>
  </si>
  <si>
    <t>301-T427</t>
  </si>
  <si>
    <t>MI</t>
  </si>
  <si>
    <t>JALAN 1M 7/14</t>
  </si>
  <si>
    <t>301-T428</t>
  </si>
  <si>
    <t>LT</t>
  </si>
  <si>
    <t>NO. PT 124756, JALAN BANDAR PUTRA 1A</t>
  </si>
  <si>
    <t>TANJUNG LUMPUR</t>
  </si>
  <si>
    <t>26060 KUANTAN</t>
  </si>
  <si>
    <t>26060</t>
  </si>
  <si>
    <t>301-T429</t>
  </si>
  <si>
    <t>TUNAS MANJA SUPERMARKET (GONG BADAK) SDN. BHD.</t>
  </si>
  <si>
    <t>KN (CAWANGAN KUALA NERUS)</t>
  </si>
  <si>
    <t>LOT 28550, JALAN GONG BADAK</t>
  </si>
  <si>
    <t>KAWASAN PERINDUSTRIAN GONG BADAK</t>
  </si>
  <si>
    <t>21300 TERENGGANU</t>
  </si>
  <si>
    <t>Lori 16ton x boleh masuk.</t>
  </si>
  <si>
    <t>301-T430</t>
  </si>
  <si>
    <t>TUNAS MANJA SDN BHD(MAK LAGAM)</t>
  </si>
  <si>
    <t>ML</t>
  </si>
  <si>
    <t>MS CHAN</t>
  </si>
  <si>
    <t>NO.147-155, GROUND FLOOR,JLN PUTRA A/5</t>
  </si>
  <si>
    <t>TMN BANDAR PUTRA, MAK LAGAM,</t>
  </si>
  <si>
    <t>24000 CUKAI,</t>
  </si>
  <si>
    <t>TERENGGANU DARUL IMAN</t>
  </si>
  <si>
    <t>24000</t>
  </si>
  <si>
    <t>301-T431</t>
  </si>
  <si>
    <t xml:space="preserve">TUNAS MANJA SDN BHD </t>
  </si>
  <si>
    <t>JR-JERANTUT</t>
  </si>
  <si>
    <t>012-9811781</t>
  </si>
  <si>
    <t>LOT 11, GROUND FLOOR,BANDAR BARU</t>
  </si>
  <si>
    <t>301-T432</t>
  </si>
  <si>
    <t>BV-BENTONG AVENUE</t>
  </si>
  <si>
    <t>LOT NO.15-27,GROUND FLOOR</t>
  </si>
  <si>
    <t>BENTONG AVENUE</t>
  </si>
  <si>
    <t>JALAN BENTONG AVENUE</t>
  </si>
  <si>
    <t>301-T433</t>
  </si>
  <si>
    <t>TUNAS MANJA SDN. BHD. (CAW ONE BENTONG)</t>
  </si>
  <si>
    <t>OB</t>
  </si>
  <si>
    <t>014-6573869</t>
  </si>
  <si>
    <t>NO.18-1 - 32-1, GROUND FLOOR</t>
  </si>
  <si>
    <t>JALAN ONE BENTONG</t>
  </si>
  <si>
    <t>PUSAT KOMERSIAL ONE BENTONG</t>
  </si>
  <si>
    <t>301-T434</t>
  </si>
  <si>
    <t>TMG MART (BINJAI) SDN. BHD.</t>
  </si>
  <si>
    <t>BJ</t>
  </si>
  <si>
    <t>017-2161388</t>
  </si>
  <si>
    <t>LOT 61711,61712,61713,63733,61067,</t>
  </si>
  <si>
    <t>61068,61069,61070,61071, GROUND FLOOR</t>
  </si>
  <si>
    <t xml:space="preserve">TAMAN BINJAL SEROJA, KAMPUNG BATU 3 </t>
  </si>
  <si>
    <t>BINJAL,JLN AIR PUTIH, 24000 KEMAMAN</t>
  </si>
  <si>
    <t>301-T435</t>
  </si>
  <si>
    <t>TUNAS MANJA SDN. BHD.(CAW KTN AIRPORT JUNCTION)</t>
  </si>
  <si>
    <t>KA</t>
  </si>
  <si>
    <t>NO.A23-A33, GROUND FLOOR</t>
  </si>
  <si>
    <t>JALAN PANDAN PERDANA 1/6</t>
  </si>
  <si>
    <t>26070 KUANTAN</t>
  </si>
  <si>
    <t>301-T436</t>
  </si>
  <si>
    <t>KP (CAW PADANG BARU)</t>
  </si>
  <si>
    <t>NO.B2-NO.12A, GORUND FLOOR</t>
  </si>
  <si>
    <t>KG PADANG BARU 15</t>
  </si>
  <si>
    <t>301-T437</t>
  </si>
  <si>
    <t>TUNAS MANJA SUPERMARKET (KEMASEK) SDN. BHD.</t>
  </si>
  <si>
    <t>KS</t>
  </si>
  <si>
    <t>LOT 253 &amp; LOT 254</t>
  </si>
  <si>
    <t>MUKIM PEKAN KEMASIK</t>
  </si>
  <si>
    <t>JALAN KEMAMAN-KEMASIK</t>
  </si>
  <si>
    <t>24207 TERENGGANU</t>
  </si>
  <si>
    <t>24207</t>
  </si>
  <si>
    <t>301-T438</t>
  </si>
  <si>
    <t>TUNAS MANJA SUPERMARKET (GEBENG) SDN. BHD.</t>
  </si>
  <si>
    <t>GE</t>
  </si>
  <si>
    <t>LOT 30005, JALAN KUANTAN BY PASS</t>
  </si>
  <si>
    <t>301-T439</t>
  </si>
  <si>
    <t>TUNAS MANJA SDN. BHD. (CAW KEM BATU 10)</t>
  </si>
  <si>
    <t>KD</t>
  </si>
  <si>
    <t>NO.A1-A13, GROUND FLOOR</t>
  </si>
  <si>
    <t>LORONG SERI MAHKOTA AMAN 2/1</t>
  </si>
  <si>
    <t>301-T600</t>
  </si>
  <si>
    <t>TUNAS MANJA SDN. BHD. (CAW TG MALIM)</t>
  </si>
  <si>
    <t>TM</t>
  </si>
  <si>
    <t>PLAZA TANJONG MALIM</t>
  </si>
  <si>
    <t>NO.21, JALAN LOKE YEW</t>
  </si>
  <si>
    <t>35900 TANJONG MALIM</t>
  </si>
  <si>
    <t>35900</t>
  </si>
  <si>
    <t>301-T601</t>
  </si>
  <si>
    <t>TUNAS MANJA SDN. BHD. (CAW BATU KAWAN PENANG)</t>
  </si>
  <si>
    <t>PBK1</t>
  </si>
  <si>
    <t>LG.03A, LEVEL LOWER GROUND</t>
  </si>
  <si>
    <t>KLIPPA SHOPPING CENTRE, NO.752</t>
  </si>
  <si>
    <t>PERSIARAN CASSIA SELATAN 8</t>
  </si>
  <si>
    <t>14110 BANDAR CASSIA, PULAU PINANG</t>
  </si>
  <si>
    <t>14110</t>
  </si>
  <si>
    <t>301-T800</t>
  </si>
  <si>
    <t>TUNAS MANJA SUPERMARKET (ROMPIN) SDN. BHD.</t>
  </si>
  <si>
    <t>KR</t>
  </si>
  <si>
    <t>09-4143388</t>
  </si>
  <si>
    <t>MR. CHIN YOKE CHOON</t>
  </si>
  <si>
    <t xml:space="preserve">PN 7808, LOT 11, SEKSYEN 2, BANDAR </t>
  </si>
  <si>
    <t>BARU ROMPIN, 26800 KUALA ROMPIN,</t>
  </si>
  <si>
    <t>301-T801</t>
  </si>
  <si>
    <t>TUNAS MANJA SUPERMARKET (TG.GEMOK) SDN. BHD.</t>
  </si>
  <si>
    <t>09-4132188</t>
  </si>
  <si>
    <t>SH21-SH27, TAMAN TANJONG GEMOK 1</t>
  </si>
  <si>
    <t>26820 ROMPIN</t>
  </si>
  <si>
    <t>301-T802</t>
  </si>
  <si>
    <t>TUNAS MANJA SUPERMARKET (MERSING) SDN. BHD.</t>
  </si>
  <si>
    <t>MS</t>
  </si>
  <si>
    <t>MS JAADAFAR</t>
  </si>
  <si>
    <t>019-7476671</t>
  </si>
  <si>
    <t>LOT PTD 13142, JALAN WAWASAN 1/2</t>
  </si>
  <si>
    <t>TAMAN BANDAR BARU MERSING</t>
  </si>
  <si>
    <t>301-T803</t>
  </si>
  <si>
    <t>CAWANGAN JEMPOL</t>
  </si>
  <si>
    <t>NO.329, JALAN SERTING UTAMA 6</t>
  </si>
  <si>
    <t>PUSAT PERNIAGAAN SERTING UTAMA</t>
  </si>
  <si>
    <t>72120 BANDAR SERI JEMPOI</t>
  </si>
  <si>
    <t>72120</t>
  </si>
  <si>
    <t>301-V001</t>
  </si>
  <si>
    <t>NSK TRADE CITY SDN. BHD.</t>
  </si>
  <si>
    <t>(SELAYANG)</t>
  </si>
  <si>
    <t>03-61207484</t>
  </si>
  <si>
    <t>KATE</t>
  </si>
  <si>
    <t>012-5269330</t>
  </si>
  <si>
    <t>WISMA YAP TIEN (TAG)</t>
  </si>
  <si>
    <t>LOT4674, SELAYANG BT.8,</t>
  </si>
  <si>
    <t>JALAN IPOH, 68100 BT. CAVES</t>
  </si>
  <si>
    <t>301-V002</t>
  </si>
  <si>
    <t>NSK TRADING SDN. BHD.</t>
  </si>
  <si>
    <t>HANIF</t>
  </si>
  <si>
    <t>012-3385681</t>
  </si>
  <si>
    <t>LOT 11642&amp;11645,JALAN BJ 2,</t>
  </si>
  <si>
    <t>OFF JALAN RAWANG,</t>
  </si>
  <si>
    <t>TAMAN PERIN. BELMAS JOHAN,</t>
  </si>
  <si>
    <t>301-V003</t>
  </si>
  <si>
    <t>NSK TRADE CITY (USJ) SDN. BHD.</t>
  </si>
  <si>
    <t>THE SQUARE, ONE CITY</t>
  </si>
  <si>
    <t>B1, JALAN USJ 25/1C</t>
  </si>
  <si>
    <t>47650 SUBANG JAYA</t>
  </si>
  <si>
    <t>47650</t>
  </si>
  <si>
    <t>301-V004</t>
  </si>
  <si>
    <t>NSK TRADE CITY SDN. BHD.(KUCHAI LAMA)</t>
  </si>
  <si>
    <t>017-3306708</t>
  </si>
  <si>
    <t>MS LAM</t>
  </si>
  <si>
    <t xml:space="preserve">BASEMENT 2, </t>
  </si>
  <si>
    <t>PUSAT PERDAGANGAN KUCHA</t>
  </si>
  <si>
    <t>2, JALAN 1/127 OFF JALAN KUCHA LAMA</t>
  </si>
  <si>
    <t>58200 KL</t>
  </si>
  <si>
    <t>301-V005</t>
  </si>
  <si>
    <t>NSK TRADE CITY (CHERAS) SDN. BHD.</t>
  </si>
  <si>
    <t>(BATU 9)</t>
  </si>
  <si>
    <t>KOMPLEKS MEMBELI BELAH NSK CHERAS</t>
  </si>
  <si>
    <t>LOT 33924, LEBUHRAYA CHERAS-KAJANG</t>
  </si>
  <si>
    <t>301-V006</t>
  </si>
  <si>
    <t>(KLANG SELATAN)</t>
  </si>
  <si>
    <t>MR TEOW</t>
  </si>
  <si>
    <t>012-3305753</t>
  </si>
  <si>
    <t>LOT 10367, JALAN SUNGAI JATI</t>
  </si>
  <si>
    <t>MUKIM KLANG, KLANG SELATAN(KS2)</t>
  </si>
  <si>
    <t>41200 KLANG BDR DIRAJA, SELANGOR</t>
  </si>
  <si>
    <t>301-V007</t>
  </si>
  <si>
    <t>NSK TRADE CITY (SUBANG 2) SDN. BHD.</t>
  </si>
  <si>
    <t>UNIT L1-17, LEVEL 1</t>
  </si>
  <si>
    <t>PUSAT KOMERSIAL ARENA BINTANG</t>
  </si>
  <si>
    <t>NO.3, JALAN ZUHAL U5/179, SEKSYEN U5</t>
  </si>
  <si>
    <t>301-V008</t>
  </si>
  <si>
    <t>NSK TRADE CITY (SERI KEMBANGAN) SDN. BHD.</t>
  </si>
  <si>
    <t>GROUND FLOOR, 3 ELEMENTS</t>
  </si>
  <si>
    <t>PERSIARAN PUTRA PERMAI SELESA</t>
  </si>
  <si>
    <t>PUSAT BANDAR PUTRA PERMAI</t>
  </si>
  <si>
    <t>301-V009</t>
  </si>
  <si>
    <t>(KLANG SENTRAL)</t>
  </si>
  <si>
    <t>NO.2, PERSIARAN KLANG SENTRAL 4</t>
  </si>
  <si>
    <t>TAMAN KLANG SENTRAL, BUKIT RAJA</t>
  </si>
  <si>
    <t>MERU ,41050 KLANG</t>
  </si>
  <si>
    <t>301-V011</t>
  </si>
  <si>
    <t>NSK TRADE CITY (RAWANG JAYA) SDN. BHD.</t>
  </si>
  <si>
    <t>017-3306029</t>
  </si>
  <si>
    <t>LOT 647 &amp; 682, JALAN RAWANG</t>
  </si>
  <si>
    <t>RAWANG JAYA</t>
  </si>
  <si>
    <t>48000 RAWANG</t>
  </si>
  <si>
    <t>48000</t>
  </si>
  <si>
    <t>301-V014</t>
  </si>
  <si>
    <t>NSK TRADE CITY (KD) S/B</t>
  </si>
  <si>
    <t>MS/MR LAM YUNN LIAN</t>
  </si>
  <si>
    <t>NO.1, JALAN KENYALANG 11/1,</t>
  </si>
  <si>
    <t>SEKSYEN 11, KOTA DAMANSARA,</t>
  </si>
  <si>
    <t>PJU 5, 47810 PETALING JAYA,</t>
  </si>
  <si>
    <t>301-V015</t>
  </si>
  <si>
    <t>NSK TRADE CITY (KL) SDN BHD</t>
  </si>
  <si>
    <t>LAM YUNN LIAN</t>
  </si>
  <si>
    <t>PLAZA 393</t>
  </si>
  <si>
    <t>61, JALAN PEEL</t>
  </si>
  <si>
    <t>TAMAN MALURI CHERAS</t>
  </si>
  <si>
    <t>301-V017</t>
  </si>
  <si>
    <t>BMC</t>
  </si>
  <si>
    <t>LIM CHOU BU</t>
  </si>
  <si>
    <t>LOT G01-G03A, GROUND FLOOR</t>
  </si>
  <si>
    <t>BMC MALL JALAN TEMENGGUNG 21/9</t>
  </si>
  <si>
    <t>PERSIARAN MAHKOTA CHERAS 1, BDR</t>
  </si>
  <si>
    <t>MAHKOTA CHERAS, 43200 CHERAS, SELANGOR</t>
  </si>
  <si>
    <t>301-V020</t>
  </si>
  <si>
    <t>NSK TRADE CITY (KEPONG) SDN. BHD.</t>
  </si>
  <si>
    <t>G20, GROUND FLOOR, BREM MALL,</t>
  </si>
  <si>
    <t>52000 KUALA LUMPUR</t>
  </si>
  <si>
    <t>52000</t>
  </si>
  <si>
    <t>301-V800</t>
  </si>
  <si>
    <t>NSK TRADE CITY (NS2) SDN. BHD.</t>
  </si>
  <si>
    <t>PT 3967 &amp; 3968, JALAN HARUAN 2</t>
  </si>
  <si>
    <t>OAKLAND INDUSTRIAL PARK</t>
  </si>
  <si>
    <t>70200 SEREMBAN</t>
  </si>
  <si>
    <t>70200</t>
  </si>
  <si>
    <t>301-V801</t>
  </si>
  <si>
    <t>NSK TRADE CITY (PANDAN) SDN. BHD.</t>
  </si>
  <si>
    <t>LOT138, BATU 7 1/2</t>
  </si>
  <si>
    <t>JALAN KOTA TINGGI PANDAN</t>
  </si>
  <si>
    <t>301-V802</t>
  </si>
  <si>
    <t>NSK TRADE CITY (UT) SDN. BHD.</t>
  </si>
  <si>
    <t>LAM</t>
  </si>
  <si>
    <t>LOT.151222 &amp; LOT.151223, KM20</t>
  </si>
  <si>
    <t>JALAN KOTA TINGGI</t>
  </si>
  <si>
    <t>81800 ULU TIRAM</t>
  </si>
  <si>
    <t>301-V803</t>
  </si>
  <si>
    <t>NSK TRADE CITY (MELAKA) SDN. BHD.</t>
  </si>
  <si>
    <t>NO.19395, JALAN TTC26</t>
  </si>
  <si>
    <t>TAMAN TEKNOLOGI CHENG</t>
  </si>
  <si>
    <t>75250 MELAKA</t>
  </si>
  <si>
    <t>301-V804</t>
  </si>
  <si>
    <t>NSK TRADE CITY (YONG PENG) SDN. BHD.</t>
  </si>
  <si>
    <t>LOT, 27837, KOMPLEKS PERNIAGAAN NSK</t>
  </si>
  <si>
    <t>JALAN MUAR</t>
  </si>
  <si>
    <t>87300 YONG PENG</t>
  </si>
  <si>
    <t>87300</t>
  </si>
  <si>
    <t>301-V805</t>
  </si>
  <si>
    <t>NSK TRADE CITY (MUAR) SDN. BHD.</t>
  </si>
  <si>
    <t>NO.1, JALAN RIVERA, MAHARANI RIVERA</t>
  </si>
  <si>
    <t>MUKIM KESANG, KAWASAN PERINDUSTRIAN</t>
  </si>
  <si>
    <t>TANJUNG AGAS, 84000 MUAR</t>
  </si>
  <si>
    <t>301-V806</t>
  </si>
  <si>
    <t>NSK TRADE CITY (NUSAJAYA) SDN. BHD.</t>
  </si>
  <si>
    <t>LOT G-01, PUSAT KOMERSIAL SUNWAY</t>
  </si>
  <si>
    <t>MARKETPLACE, PERSIARAN MEDINI 6</t>
  </si>
  <si>
    <t>SUNWAY ISKANDAR, BDR MEDINI ISKANDAR</t>
  </si>
  <si>
    <t>301-W600</t>
  </si>
  <si>
    <t>GM RETAIL &amp; WHOLESALE (SP) SDN. BHD.</t>
  </si>
  <si>
    <t>04-4201888</t>
  </si>
  <si>
    <t>STEVEN</t>
  </si>
  <si>
    <t>012-4236828</t>
  </si>
  <si>
    <t>PLOT 28, JALAN 7</t>
  </si>
  <si>
    <t>KAWASAN PERUSAHAAN BAKAR ARANG</t>
  </si>
  <si>
    <t>08000 SG PETANI</t>
  </si>
  <si>
    <t xml:space="preserve">PLOT 28, JALAN 7, KWS PERUSAHAAN </t>
  </si>
  <si>
    <t xml:space="preserve"> BAKAR ARANG, 08000 SG PETANI, KEDAH</t>
  </si>
  <si>
    <t>DELIVERY DATE : EVERY MONDAY</t>
  </si>
  <si>
    <t>301-W601</t>
  </si>
  <si>
    <t>LONGWAN RETAIL &amp; WHOLESALE (P) SDN. BHD.</t>
  </si>
  <si>
    <t>(KEPALA BATAS)</t>
  </si>
  <si>
    <t>04-5793133</t>
  </si>
  <si>
    <t>LOT 80&amp;81, JALAN KEDAH</t>
  </si>
  <si>
    <t>13200 KEPALA BATAS</t>
  </si>
  <si>
    <t>BUTTERWORTH, PULAU PINANG</t>
  </si>
  <si>
    <t>301-W605</t>
  </si>
  <si>
    <t>PASARAYA LONGWAN SDN. BHD.</t>
  </si>
  <si>
    <t>(AZLAN SHAH, PULAU PINANG )</t>
  </si>
  <si>
    <t>04-6446633</t>
  </si>
  <si>
    <t>NO.188J, 188H &amp; 188K</t>
  </si>
  <si>
    <t>JALAN SULTAN AZLAN SHAH</t>
  </si>
  <si>
    <t>11900 PULAU PINANG</t>
  </si>
  <si>
    <t>DELIVERY DATE : EVERY WEDNESDAY</t>
  </si>
  <si>
    <t>11900</t>
  </si>
  <si>
    <t>301-W609</t>
  </si>
  <si>
    <t>LONGWAN RETAIL &amp; WHOLESALE (CENTRAL) SDN. BHD.</t>
  </si>
  <si>
    <t>CHONG EE CHEEK</t>
  </si>
  <si>
    <t>NO.36-46, JALAN LESTARI 1</t>
  </si>
  <si>
    <t>TAMAN LESTARI IUS</t>
  </si>
  <si>
    <t>32610 SERI ISKANDAR</t>
  </si>
  <si>
    <t>301-W610</t>
  </si>
  <si>
    <t xml:space="preserve">LONGWAN GEMILANG SDN. BHD. </t>
  </si>
  <si>
    <t>04-4682198</t>
  </si>
  <si>
    <t>1, KOMPLEKS PERNIAGAAN GUAR UTAMA</t>
  </si>
  <si>
    <t>JALAN GUAR UTAMA</t>
  </si>
  <si>
    <t>08800 GUAR CHEMPEDAK</t>
  </si>
  <si>
    <t>08800</t>
  </si>
  <si>
    <t>301-W611</t>
  </si>
  <si>
    <t>PASARAYA LONGWAN (P) SDN. BHD.</t>
  </si>
  <si>
    <t>05-8475825</t>
  </si>
  <si>
    <t xml:space="preserve">MR CHONG </t>
  </si>
  <si>
    <t>NO.7-21, SUSUR SIMPANG</t>
  </si>
  <si>
    <t>34700 SIMPANG</t>
  </si>
  <si>
    <t>TAIPING</t>
  </si>
  <si>
    <t>34700</t>
  </si>
  <si>
    <t>301-W612</t>
  </si>
  <si>
    <t>05-7175113</t>
  </si>
  <si>
    <t>NO.1, JALAN WAWASAN 5</t>
  </si>
  <si>
    <t>TAMAN WAWASAN JAYA</t>
  </si>
  <si>
    <t>34200 PARIT BUNTAR</t>
  </si>
  <si>
    <t>DELIVERY DATE : EVERY FRIDAY</t>
  </si>
  <si>
    <t>301-W613</t>
  </si>
  <si>
    <t>PASARAYA LONGWAN (N) SDN. BHD.</t>
  </si>
  <si>
    <t>(LUNAS)</t>
  </si>
  <si>
    <t>04-4841129</t>
  </si>
  <si>
    <t>NO.87-94, JALAN LUNAS</t>
  </si>
  <si>
    <t>TAMAN SERI SELADANG &amp; SELADANG EMAS</t>
  </si>
  <si>
    <t>09600 LUNAS</t>
  </si>
  <si>
    <t>DELIVERY DATE : EVERY SATURDAY</t>
  </si>
  <si>
    <t>09600</t>
  </si>
  <si>
    <t>301-W614</t>
  </si>
  <si>
    <t>PASARAYA LONGWAN (AS) SDN. BHD.</t>
  </si>
  <si>
    <t>(TAMAN TUNKU HOSNA)</t>
  </si>
  <si>
    <t>04-4246116</t>
  </si>
  <si>
    <t>NO.108-115, TAMAN TUNKU HOSNA</t>
  </si>
  <si>
    <t>JALAN TANJUNG BENDAHARA</t>
  </si>
  <si>
    <t>05300 ALOR SETAR</t>
  </si>
  <si>
    <t>05300</t>
  </si>
  <si>
    <t>301-W615</t>
  </si>
  <si>
    <t>(BALING)</t>
  </si>
  <si>
    <t>04-4706804</t>
  </si>
  <si>
    <t>NO.1-6, JALAN MAHMUD</t>
  </si>
  <si>
    <t>301-X800</t>
  </si>
  <si>
    <t>MASLEE EXPRESS SDN. BHD.</t>
  </si>
  <si>
    <t>(PUTERI COVE)</t>
  </si>
  <si>
    <t>LEE BOON LIM</t>
  </si>
  <si>
    <t xml:space="preserve">UNIT GF01-GF07, RESIDENSI TELUK PUTERI </t>
  </si>
  <si>
    <t>PERSIARAN TANJUNG PANGKALAN PUTERI</t>
  </si>
  <si>
    <t>79000 ISKANDAR PUTERI</t>
  </si>
  <si>
    <t>79000</t>
  </si>
  <si>
    <t>301-X801</t>
  </si>
  <si>
    <t>(DL)</t>
  </si>
  <si>
    <t>07-2323248</t>
  </si>
  <si>
    <t>MR K.RNOO</t>
  </si>
  <si>
    <t>BLOK A3,NO.01-NO.24&amp;BLOK A4,NO.01-NO.05</t>
  </si>
  <si>
    <t>PUSAT PERNIAGAAN BARU TAMAN DAHLIA</t>
  </si>
  <si>
    <t>JALAN PERSISIRAN DAHLIA,TAMAN DAHLIA</t>
  </si>
  <si>
    <t>81200 JOHOR BAHRU,JOHOR.</t>
  </si>
  <si>
    <t>301-X802</t>
  </si>
  <si>
    <t>(SI)</t>
  </si>
  <si>
    <t>07-3572188</t>
  </si>
  <si>
    <t>MS ANA</t>
  </si>
  <si>
    <t>017-7301858</t>
  </si>
  <si>
    <t>BZZ-6, KOMPLEKS PASAR SETIA INDAH</t>
  </si>
  <si>
    <t>JALAN SETIA 3/7, TAMAN SETIA INDAH</t>
  </si>
  <si>
    <t>301-X803</t>
  </si>
  <si>
    <t>(JLN IDAMAN-LK)</t>
  </si>
  <si>
    <t>07-2231033</t>
  </si>
  <si>
    <t>MR BOLGI</t>
  </si>
  <si>
    <t>017-9936435</t>
  </si>
  <si>
    <t>22,24,26,28,30&amp;32, JALAN IDAMAN 2</t>
  </si>
  <si>
    <t>TAMAN LARKIN IDAMAN</t>
  </si>
  <si>
    <t>80350 JOHOR BAHRU, JOHOR</t>
  </si>
  <si>
    <t>MONDAY-SATURDAY RECEIVING TIME</t>
  </si>
  <si>
    <t>9.30AM-5.00PM</t>
  </si>
  <si>
    <t>301-X804</t>
  </si>
  <si>
    <t>MASLEE EXPRESS SDN.BHD.</t>
  </si>
  <si>
    <t>(CAHAYA MASAI-CM)</t>
  </si>
  <si>
    <t>MS ZIRAH</t>
  </si>
  <si>
    <t>1,3&amp;5, JALAN INTAN 13</t>
  </si>
  <si>
    <t>TAMAN CAHAYA MASAI</t>
  </si>
  <si>
    <t>81700 PASIR GUDANG, JB</t>
  </si>
  <si>
    <t>MONDAY-FRIDAY (9.30AM-4.30PM)</t>
  </si>
  <si>
    <t>301-X805</t>
  </si>
  <si>
    <t>(B5)</t>
  </si>
  <si>
    <t>LOT CD 01, B5 JOHOR STREET MARKET</t>
  </si>
  <si>
    <t>PUSAT BANDAR TAMPOI</t>
  </si>
  <si>
    <t>301-X807</t>
  </si>
  <si>
    <t>(KOTA MASAI-KM)</t>
  </si>
  <si>
    <t>011-33048764</t>
  </si>
  <si>
    <t>MR RAM</t>
  </si>
  <si>
    <t>25, JALAN TEMBIKAI 1</t>
  </si>
  <si>
    <t>81700 PASIR GUDANG, JOHOR BAHRU.</t>
  </si>
  <si>
    <t>301-X808</t>
  </si>
  <si>
    <t>(PEKAN NENAS)</t>
  </si>
  <si>
    <t>016-7721808</t>
  </si>
  <si>
    <t>LOW TECK WENG</t>
  </si>
  <si>
    <t>G-901, JALAN SRI GUNUNG PULAI</t>
  </si>
  <si>
    <t>TAMAN BUNGA TERATAI</t>
  </si>
  <si>
    <t>81500 PEKAN NENAS, JOHOR</t>
  </si>
  <si>
    <t>SATURDAY NO DELIVERY</t>
  </si>
  <si>
    <t>301-X809</t>
  </si>
  <si>
    <t>(LARKIN-LA)</t>
  </si>
  <si>
    <t>011-39652898</t>
  </si>
  <si>
    <t>MR JONI</t>
  </si>
  <si>
    <t>10, JALAN KASAWARI 1</t>
  </si>
  <si>
    <t>KAMPUNG AMAN LARKIN</t>
  </si>
  <si>
    <t>301-X810</t>
  </si>
  <si>
    <t xml:space="preserve">MASLEE EXPRESS SDN. BHD. </t>
  </si>
  <si>
    <t>(DESARU UTAMA)</t>
  </si>
  <si>
    <t>07-8280000</t>
  </si>
  <si>
    <t>NO.32,32-01 -50, 50-01</t>
  </si>
  <si>
    <t>JALAN KEMPAS 2, TAMAN DESARU UTAMA</t>
  </si>
  <si>
    <t>BANDAR PENAWAR</t>
  </si>
  <si>
    <t>81930 KOTA TINGGI, JOHOR</t>
  </si>
  <si>
    <t>81930</t>
  </si>
  <si>
    <t>301-X811</t>
  </si>
  <si>
    <t>(TMN TERATAI-TR)</t>
  </si>
  <si>
    <t>019-7340299</t>
  </si>
  <si>
    <t>MS FIKA</t>
  </si>
  <si>
    <t>49,49A, JALAN ENAU 9</t>
  </si>
  <si>
    <t>TAMAN TERATAI</t>
  </si>
  <si>
    <t>81300 SEKUDAI, JOHOR</t>
  </si>
  <si>
    <t>301-X813</t>
  </si>
  <si>
    <t>(ISKANDAR HALAL PARK)</t>
  </si>
  <si>
    <t>K.RAJA</t>
  </si>
  <si>
    <t>NO.19, 19A-35, 35A</t>
  </si>
  <si>
    <t>JALAN IHP 1/1, KAWASAN PERINDUSTRIAN</t>
  </si>
  <si>
    <t>ISKANDAR HALAL PARK</t>
  </si>
  <si>
    <t>301-X814</t>
  </si>
  <si>
    <t>(PUSAT PERDAGANGAN KEMPAS)</t>
  </si>
  <si>
    <t>K. RAJA</t>
  </si>
  <si>
    <t>LG1, 1, 1-01-LG 25, 25 ,25-01</t>
  </si>
  <si>
    <t>JALAN CENGKERIK 1</t>
  </si>
  <si>
    <t>PUSAT PERDAGANGAN KEMPAS</t>
  </si>
  <si>
    <t>81200 JOHOR BHARU, JOHOR</t>
  </si>
  <si>
    <t>301-X815</t>
  </si>
  <si>
    <t>(TAMAN MOLEK)</t>
  </si>
  <si>
    <t>01-01, BLOK 3</t>
  </si>
  <si>
    <t>NO.5, PANGSAPURI MOLEK PINE 4</t>
  </si>
  <si>
    <t>JALAN MOLEK 1/27, TAMAN MOLEK</t>
  </si>
  <si>
    <t>301-X816</t>
  </si>
  <si>
    <t>(PT)</t>
  </si>
  <si>
    <t>07-6883659</t>
  </si>
  <si>
    <t>MR.K. RAJA</t>
  </si>
  <si>
    <t>BLOK 1 (GF&amp;LEVEL1), BLOK 1 &amp; 3 (GF)</t>
  </si>
  <si>
    <t>NO.99, JALAN PARIT MESJID</t>
  </si>
  <si>
    <t xml:space="preserve">82000 PONTIAN </t>
  </si>
  <si>
    <t>301-X818</t>
  </si>
  <si>
    <t>(PG)</t>
  </si>
  <si>
    <t>07-2555668</t>
  </si>
  <si>
    <t>NO.1, 1A-12, 12A</t>
  </si>
  <si>
    <t>JALAN PERSIARAN CENDANA</t>
  </si>
  <si>
    <t>TAMAN CENDANA</t>
  </si>
  <si>
    <t>301-X819</t>
  </si>
  <si>
    <t>(TAMAN DAYA)</t>
  </si>
  <si>
    <t>NO.1, JALAN DAYA 1</t>
  </si>
  <si>
    <t>TAMAN DAYA</t>
  </si>
  <si>
    <t>301-Y400</t>
  </si>
  <si>
    <t>PASARAYA PKT (BESUT) SDN. BHD.</t>
  </si>
  <si>
    <t>013-9847688</t>
  </si>
  <si>
    <t>EN REZAL EFFENDY</t>
  </si>
  <si>
    <t>LOT 2269, KG PACHAKAN</t>
  </si>
  <si>
    <t>KUALA BESUT</t>
  </si>
  <si>
    <t>22300 TERENGGANU</t>
  </si>
  <si>
    <t>NO DELIVERY ON THUR &amp; FRI.</t>
  </si>
  <si>
    <t>301-Y401</t>
  </si>
  <si>
    <t>PKT (KUALA KRAI) SDN. BHD.</t>
  </si>
  <si>
    <t>(CAWANGAN KG ANAK IKAN)</t>
  </si>
  <si>
    <t>09-6945888</t>
  </si>
  <si>
    <t>WEE CHOO SEET</t>
  </si>
  <si>
    <t>LOT 7870-7875, KG.ANAK IKAN, JABI</t>
  </si>
  <si>
    <t>22020 JERTEH</t>
  </si>
  <si>
    <t>301-Y402</t>
  </si>
  <si>
    <t>PASARAYA PKT (ST) SDN. BHD.</t>
  </si>
  <si>
    <t>09-6092888</t>
  </si>
  <si>
    <t>EN ROSLAN</t>
  </si>
  <si>
    <t>013-9830588</t>
  </si>
  <si>
    <t>HSM 1372-1374, WISMA KPDS</t>
  </si>
  <si>
    <t>22100 BANDAR PERMAISURI</t>
  </si>
  <si>
    <t>SETIU, TERENGGANU</t>
  </si>
  <si>
    <t>GOODS NO RECEIVED ON THUR &amp; FRI.</t>
  </si>
  <si>
    <t>301-Y403</t>
  </si>
  <si>
    <t>PASARAYA PKT (WB) SDN. BHD.</t>
  </si>
  <si>
    <t>09-7191220/1222</t>
  </si>
  <si>
    <t>MR KOH SONG GAY</t>
  </si>
  <si>
    <t>013-9814288</t>
  </si>
  <si>
    <t>LOT 3,4 &amp; 5 WISMA MDT 2</t>
  </si>
  <si>
    <t>DEPAN PASAR WAKAF BHARU</t>
  </si>
  <si>
    <t>16250 WAKAF BAHRU, TUMPAT, KELANTAN</t>
  </si>
  <si>
    <t>301-Y404</t>
  </si>
  <si>
    <t>013-9285388</t>
  </si>
  <si>
    <t>EN MIE</t>
  </si>
  <si>
    <t>PT 5462-PT 5468, BANDAR BARU K.KRAI</t>
  </si>
  <si>
    <t>JALAN KUALA KRAI-GUA MUSANG</t>
  </si>
  <si>
    <t>NO RECEIVEING ON THUR &amp; FRI.</t>
  </si>
  <si>
    <t>301-Y405</t>
  </si>
  <si>
    <t>PKT WHOLESALE WAREHOUSE SDN. BHD.</t>
  </si>
  <si>
    <t>09-7644888</t>
  </si>
  <si>
    <t>MR LIM KOK SEONG</t>
  </si>
  <si>
    <t>019-9566288</t>
  </si>
  <si>
    <t>G6582, LOT 11, KEDAI PASIR TUMBOH</t>
  </si>
  <si>
    <t>16150 KOTA BHARU,</t>
  </si>
  <si>
    <t>KELATAN DARULNAIM.</t>
  </si>
  <si>
    <t>301-Y406</t>
  </si>
  <si>
    <t>PKT (TENDONG) SDN. BHD.</t>
  </si>
  <si>
    <t>013-9847388</t>
  </si>
  <si>
    <t>EN SUHAIMI</t>
  </si>
  <si>
    <t>PT393-PT394, JALAN PASIR MAS</t>
  </si>
  <si>
    <t>CABANG 4 KG TENDONG</t>
  </si>
  <si>
    <t>301-Y407</t>
  </si>
  <si>
    <t>(CAWANGAN PASIR PUTEH)</t>
  </si>
  <si>
    <t>09-7861888</t>
  </si>
  <si>
    <t>LOT 13645, KG.WAKAF LANAS</t>
  </si>
  <si>
    <t>301-Y408</t>
  </si>
  <si>
    <t>PKT (TM) SDN. BHD.</t>
  </si>
  <si>
    <t>09-9553222</t>
  </si>
  <si>
    <t>LOT PT406-PT413, JALAN TASEK</t>
  </si>
  <si>
    <t>301-Y409</t>
  </si>
  <si>
    <t>PASARAYA PKT (KM) SDN. BHD.</t>
  </si>
  <si>
    <t>(CAWANGAN KOK LANAS)</t>
  </si>
  <si>
    <t>PT5791, JALAN PANGKOL KALONG</t>
  </si>
  <si>
    <t>KOK LANAS</t>
  </si>
  <si>
    <t>16450 KETEREH</t>
  </si>
  <si>
    <t>301-Z001</t>
  </si>
  <si>
    <t>PUSAT BORONG MATAHARI (KTP) SDN. BHD.</t>
  </si>
  <si>
    <t>03-33771154/43</t>
  </si>
  <si>
    <t>AH PING</t>
  </si>
  <si>
    <t>012-2819656</t>
  </si>
  <si>
    <t>NO 2-16, JALAN SERAMPANG 1</t>
  </si>
  <si>
    <t>SG BERTEK,(TELUK PULAI)</t>
  </si>
  <si>
    <t>41100 KLANG, SELANGOR</t>
  </si>
  <si>
    <t>41100</t>
  </si>
  <si>
    <t>301-Z002</t>
  </si>
  <si>
    <t>PUSAT BORONG MATAHARI (SHAH ALAM) SDN. BHD.</t>
  </si>
  <si>
    <t>016-7440203</t>
  </si>
  <si>
    <t>KARIM</t>
  </si>
  <si>
    <t xml:space="preserve">WISMA  SSW, NO.1(PT598), JALAN </t>
  </si>
  <si>
    <t>PENGKALAN KUNDANG 27/30, SEK 27</t>
  </si>
  <si>
    <t>40400 SHAH ALAM, SELANGOR.</t>
  </si>
  <si>
    <t>301-Z003</t>
  </si>
  <si>
    <t>PUSAT BORONG MATAHARI SDN. BHD.</t>
  </si>
  <si>
    <t>(KLANG UTAMA)</t>
  </si>
  <si>
    <t>03-32919381/2</t>
  </si>
  <si>
    <t>MR GAN</t>
  </si>
  <si>
    <t>017-9656053</t>
  </si>
  <si>
    <t>MATAHARI PARADE, LOT 22532, JALAN</t>
  </si>
  <si>
    <t>SUNGAI PULOH 14, 42100 TAMAN KLANG</t>
  </si>
  <si>
    <t>UTAMA,MUKIM KAPAR,KLANG, SELANGOR</t>
  </si>
  <si>
    <t>SATURDAY RECEIVE GOOD  B4 1 pm</t>
  </si>
  <si>
    <t>301-Z004</t>
  </si>
  <si>
    <t>PUSAT PERNIAGAAN MATAHARI SDN. BHD.</t>
  </si>
  <si>
    <t>(PETALING JAYA)</t>
  </si>
  <si>
    <t>012-3449656</t>
  </si>
  <si>
    <t>MR BAHARIN</t>
  </si>
  <si>
    <t>03-77729382</t>
  </si>
  <si>
    <t>NO 1, JALAN PJS 2/18</t>
  </si>
  <si>
    <t>TAMAN MAJU JAYA</t>
  </si>
  <si>
    <t>46000 PETALING JAYA, SELANGOR</t>
  </si>
  <si>
    <t>SATURDAY HALF DAY</t>
  </si>
  <si>
    <t>301-Z005</t>
  </si>
  <si>
    <t xml:space="preserve">PUSAT BORONG MATAHARI SDN. BHD. </t>
  </si>
  <si>
    <t>(CAWANGAN USJ 1)</t>
  </si>
  <si>
    <t>NO.1-3, 1-3A &amp; 1-5, 1-6 &amp; 1-7</t>
  </si>
  <si>
    <t xml:space="preserve">THE EDGE RESIDENCE </t>
  </si>
  <si>
    <t>PERSIARAN SUBANG INDAH</t>
  </si>
  <si>
    <t>USJ 1, 47500 SUBANG JAYA, SELANGOR</t>
  </si>
  <si>
    <t>301-Z006</t>
  </si>
  <si>
    <t>(CAWANGAN PANDAN INDAH)</t>
  </si>
  <si>
    <t>012-3549656</t>
  </si>
  <si>
    <t>PARCEL LOT G-7 &amp; G-36</t>
  </si>
  <si>
    <t>AXIS@FIESTA MALL, PANDAN INDAH</t>
  </si>
  <si>
    <t>JALAN CEMPAKA, TAMAN CEMPAKA</t>
  </si>
  <si>
    <t>68000 AMPANG, SELANGOR</t>
  </si>
  <si>
    <t>301-Z007</t>
  </si>
  <si>
    <t xml:space="preserve">PUSAT BORONG MATAHARI (SHAH ALAM) SDN. BHD. </t>
  </si>
  <si>
    <t>PASAR RAYA MATAHARI (CAWANGAN U5 SUBANG BESTARI)</t>
  </si>
  <si>
    <t>LEO DARWIN LIE</t>
  </si>
  <si>
    <t>WISMA SSW, NO.1 (PT598)</t>
  </si>
  <si>
    <t>JALAN PENGKALAN KUNDANG 27/30, SEK27</t>
  </si>
  <si>
    <t>NO.47-1,49-1,51-1,53-1 &amp; 55-1(GROUND FLR</t>
  </si>
  <si>
    <t>JALAN ZUHARAH BH U5/BH, SUBANG MURNI</t>
  </si>
  <si>
    <t>SEKSYEN U5, 40150 SHAH ALAM , SELANGOR</t>
  </si>
  <si>
    <t>301-Z008</t>
  </si>
  <si>
    <t>PASAR RAYA MATAHARI (CAWANGAN DENAI ALAM)</t>
  </si>
  <si>
    <t>03-7743200</t>
  </si>
  <si>
    <t xml:space="preserve">NO.1, 3, 5, 7, 9, 11, 13 &amp; 15, </t>
  </si>
  <si>
    <t>JALAN METAFASA V U16/V</t>
  </si>
  <si>
    <t>PERSIARAN METAFASA, SEKSYEN U16</t>
  </si>
  <si>
    <t>301-Z800</t>
  </si>
  <si>
    <t>PASAR RAYA MATAHARI (CAWANGAN UNICITY MALL SEREMBAN 3)</t>
  </si>
  <si>
    <t>SSW, NO.1 (PT598)</t>
  </si>
  <si>
    <t>JALAN PENGKALAN KUNDANG 27/30</t>
  </si>
  <si>
    <t>SEKSYEN 27</t>
  </si>
  <si>
    <t>40400 SHAH ALAM, SELANGOR</t>
  </si>
  <si>
    <t>NO. G-017 TO G-CA2, UNICITY MALL</t>
  </si>
  <si>
    <t>PUSAT KOMERSIAL UNICITY, SEKSYEN 3</t>
  </si>
  <si>
    <t xml:space="preserve">SEREMBAN 3, 70300 SEREMBAN, N.S </t>
  </si>
  <si>
    <t>302-0003</t>
  </si>
  <si>
    <t>YAT FONG HERBS 'N' FOODS SDN. BHD.</t>
  </si>
  <si>
    <t>(BKT SENTOSA)</t>
  </si>
  <si>
    <t>05-4583163</t>
  </si>
  <si>
    <t>31-41, JALAN BUNGA KERTAS 1B</t>
  </si>
  <si>
    <t>PERNIAGAAN JALAN BUNGA KERTAS</t>
  </si>
  <si>
    <t>BUKIT SENTOSA</t>
  </si>
  <si>
    <t>48300</t>
  </si>
  <si>
    <t>302-0301</t>
  </si>
  <si>
    <t>7 PELANGI SDN. BHD.</t>
  </si>
  <si>
    <t>019-4781208</t>
  </si>
  <si>
    <t>CHANG HON KEWONG</t>
  </si>
  <si>
    <t>G-5, PV15 PLATINUM LAKE CONDOMINIUM</t>
  </si>
  <si>
    <t>JALAN DANAU SAUJANA SETAPAK</t>
  </si>
  <si>
    <t>302-0302</t>
  </si>
  <si>
    <t>ELEWS MART SDN BHD</t>
  </si>
  <si>
    <t>03-89129018</t>
  </si>
  <si>
    <t>AZMY BIN IBRAHIM</t>
  </si>
  <si>
    <t>LOT 8, JALAN P/15</t>
  </si>
  <si>
    <t>KAWASAN PERINDUSTRIAN MIEL,SEKSYEN 10</t>
  </si>
  <si>
    <t>302-0400</t>
  </si>
  <si>
    <t>PASARAYA SERI INTAN SDN. BHD.</t>
  </si>
  <si>
    <t>(TERENGGANU)</t>
  </si>
  <si>
    <t>09-6195588</t>
  </si>
  <si>
    <t>MR PATRICK</t>
  </si>
  <si>
    <t>017-9412127</t>
  </si>
  <si>
    <t>LOT 8201-8205, JALAN KUALA BERANG,</t>
  </si>
  <si>
    <t>BATU 8 1/2, PEKAN BUKIT PAYONG,</t>
  </si>
  <si>
    <t>21400 BUKIT PAYONG, TERENGGANU.</t>
  </si>
  <si>
    <t xml:space="preserve">NO DELIVERY AFTER 2.00 PM </t>
  </si>
  <si>
    <t>WAREHOUSE CLOSE</t>
  </si>
  <si>
    <t>302-0401</t>
  </si>
  <si>
    <t>PASARAYA MARANG</t>
  </si>
  <si>
    <t>09-6183399</t>
  </si>
  <si>
    <t>017-2011860</t>
  </si>
  <si>
    <t>LOT435, KIJING MARANG,</t>
  </si>
  <si>
    <t>21600 MARANG, TERENGGANU</t>
  </si>
  <si>
    <t>NO RECEIVING AFTER 4.30 PM</t>
  </si>
  <si>
    <t>NO DELIVERY ON FRIDAY &amp; SATURDAY</t>
  </si>
  <si>
    <t>302-0402</t>
  </si>
  <si>
    <t>PASAR MINI ADUKA</t>
  </si>
  <si>
    <t>09-8271619</t>
  </si>
  <si>
    <t>KAK NA</t>
  </si>
  <si>
    <t>019-9102796</t>
  </si>
  <si>
    <t>1397, JALAN BESAR PAKA, PAKA</t>
  </si>
  <si>
    <t>DUNGUN, 23100 PAKA</t>
  </si>
  <si>
    <t>302-0403</t>
  </si>
  <si>
    <t>PASAR MINI SUNWAY</t>
  </si>
  <si>
    <t>012-9371869</t>
  </si>
  <si>
    <t>09-8595394</t>
  </si>
  <si>
    <t>K-6491, JALAN BUKIT MENTUK</t>
  </si>
  <si>
    <t>TAMAN HJ. WAN NGAH, FASA 3, CUKAI</t>
  </si>
  <si>
    <t>24000 KEMAMAN, TERENGGANU</t>
  </si>
  <si>
    <t>302-0404</t>
  </si>
  <si>
    <t>SPM MART</t>
  </si>
  <si>
    <t>019-5672255</t>
  </si>
  <si>
    <t>KAM BOON PIEW</t>
  </si>
  <si>
    <t>LOT 93 &amp; 94</t>
  </si>
  <si>
    <t>JALAN BAKAT</t>
  </si>
  <si>
    <t>18500 MACHANG</t>
  </si>
  <si>
    <t>18500</t>
  </si>
  <si>
    <t>302-0415</t>
  </si>
  <si>
    <t xml:space="preserve">KEDAI RUNCIT SING TIAN </t>
  </si>
  <si>
    <t>(TRIANG)</t>
  </si>
  <si>
    <t>09-2506580</t>
  </si>
  <si>
    <t>MR SOH</t>
  </si>
  <si>
    <t>019-9685012</t>
  </si>
  <si>
    <t>NO. 1, JALAN SRI KERAYONG 4,</t>
  </si>
  <si>
    <t>BANDAR BARU KERAYONG,</t>
  </si>
  <si>
    <t>28200 BANDAR BERA</t>
  </si>
  <si>
    <t>302-0416</t>
  </si>
  <si>
    <t>HASIL LAUT KIAN KEE</t>
  </si>
  <si>
    <t>(KUANTAN)</t>
  </si>
  <si>
    <t>09-5384255</t>
  </si>
  <si>
    <t>3-1359, BATU 8,</t>
  </si>
  <si>
    <t>JALAN GAMBANG,</t>
  </si>
  <si>
    <t>25150 KUANTAN, PAHANG.</t>
  </si>
  <si>
    <t>302-0601</t>
  </si>
  <si>
    <t>HEAK LEONG SDN. BHD.</t>
  </si>
  <si>
    <t>017-4403877</t>
  </si>
  <si>
    <t>LEE ZHENG YI</t>
  </si>
  <si>
    <t>017-5171747</t>
  </si>
  <si>
    <t>NO.128, JALAN KEMUNING 4</t>
  </si>
  <si>
    <t>KAWASAN INDUSTRI RINGAN KEMUNING</t>
  </si>
  <si>
    <t xml:space="preserve">08000 SUNGAI PETANI </t>
  </si>
  <si>
    <t>PASARAYA ECO JIMAT</t>
  </si>
  <si>
    <t>NO 381,383,385,387,389,JLN BUKIT KETERI</t>
  </si>
  <si>
    <t>TAMAN EMAS,02400 BESERI, PERLIS</t>
  </si>
  <si>
    <t>302-0602</t>
  </si>
  <si>
    <t>FRESH MART (GERIK) SDN. BHD.(CLOSED 02/23)</t>
  </si>
  <si>
    <t>017-4611075</t>
  </si>
  <si>
    <t>31-37, TAMAN SEMARAK MUKIM GERIK</t>
  </si>
  <si>
    <t>33300 DAERAH HULU</t>
  </si>
  <si>
    <t>NOT RECEIVING ON LUNCH TIME</t>
  </si>
  <si>
    <t>TIME : 1.00PM- 3.00PM</t>
  </si>
  <si>
    <t>302-0603</t>
  </si>
  <si>
    <t>LENSONYEE SDN. BHD.</t>
  </si>
  <si>
    <t>04-7292280</t>
  </si>
  <si>
    <t>FOO CHIA HAO</t>
  </si>
  <si>
    <t>NO.5A, JALAN TIMUR 1</t>
  </si>
  <si>
    <t>KAWASAN PERINDUSTRIAN MERGONG BARRAGE</t>
  </si>
  <si>
    <t>JALAN LENCONG BARAT</t>
  </si>
  <si>
    <t>302-0604</t>
  </si>
  <si>
    <t xml:space="preserve">PASARAYA AMS MUTIARA </t>
  </si>
  <si>
    <t>04-9781301</t>
  </si>
  <si>
    <t>SHABEER AHAMAD</t>
  </si>
  <si>
    <t>NO.34-36, JALAN SIMPANG TIGA</t>
  </si>
  <si>
    <t xml:space="preserve">01000 KANGAR </t>
  </si>
  <si>
    <t>01000</t>
  </si>
  <si>
    <t>302-0605</t>
  </si>
  <si>
    <t>THE BEST MINI MARKET</t>
  </si>
  <si>
    <t>MN9</t>
  </si>
  <si>
    <t>017-6868182</t>
  </si>
  <si>
    <t>CERME</t>
  </si>
  <si>
    <t>8, TAMAN UNIVERSITY</t>
  </si>
  <si>
    <t>35900 TANJUNG MALIM</t>
  </si>
  <si>
    <t>302-0606</t>
  </si>
  <si>
    <t>CHOP SWEE HIN CHAN (M) SDN BHD</t>
  </si>
  <si>
    <t>SUNGAI SIPUT(U)</t>
  </si>
  <si>
    <t>012-5169173</t>
  </si>
  <si>
    <t>YAP MOW CHAI</t>
  </si>
  <si>
    <t>4,5,6,7, HEAWOOD GARDEN</t>
  </si>
  <si>
    <t>31100 SG SIPUT (U)</t>
  </si>
  <si>
    <t>25,26,27, BAWAH PSN KOMERIL 3</t>
  </si>
  <si>
    <t>JALAN LINTANG WATER FRONT</t>
  </si>
  <si>
    <t>31100 SUNGAI SIPUT (U),PERAK</t>
  </si>
  <si>
    <t>31100</t>
  </si>
  <si>
    <t>302-0607</t>
  </si>
  <si>
    <t>PASARAYA YAT FONG LANGKAP SDN. BHD.</t>
  </si>
  <si>
    <t>05-6596163</t>
  </si>
  <si>
    <t>NANA</t>
  </si>
  <si>
    <t>35-41, LORONG 1</t>
  </si>
  <si>
    <t xml:space="preserve">JALAN KAMPAR, TAMAN DAHLIA, </t>
  </si>
  <si>
    <t>36700 LANGKAP, PERAK</t>
  </si>
  <si>
    <t>302-0608</t>
  </si>
  <si>
    <t>FM STORES (MALAYSIA) SDN. BHD.</t>
  </si>
  <si>
    <t>05-7916893</t>
  </si>
  <si>
    <t>NO.29-31, TAMAN SEMARAK</t>
  </si>
  <si>
    <t>JALAN SEMARAK 1</t>
  </si>
  <si>
    <t>33300 GERIK</t>
  </si>
  <si>
    <t>33300</t>
  </si>
  <si>
    <t>302-0610</t>
  </si>
  <si>
    <t>(SUNGAI SIPUT) U</t>
  </si>
  <si>
    <t>MR. YAP MOW CHAI</t>
  </si>
  <si>
    <t>05-5981661</t>
  </si>
  <si>
    <t>31100, SG. SIPUT (U),</t>
  </si>
  <si>
    <t>302-0611</t>
  </si>
  <si>
    <t>PASARAYA YAT FONG SDN. BHD.</t>
  </si>
  <si>
    <t>(BIDOR)</t>
  </si>
  <si>
    <t>05-4349823</t>
  </si>
  <si>
    <t>PT6685-6687, JALAN PERSATUAN</t>
  </si>
  <si>
    <t>35500 BIDOR</t>
  </si>
  <si>
    <t>302-0612</t>
  </si>
  <si>
    <t>PASARAYA AMWAN</t>
  </si>
  <si>
    <t>019-4003958</t>
  </si>
  <si>
    <t>SIVA KUMAR MANIKAM</t>
  </si>
  <si>
    <t>NO.37,39,41,43,45,47</t>
  </si>
  <si>
    <t>JALAN BUKIT KETERI</t>
  </si>
  <si>
    <t>02400 BESERI</t>
  </si>
  <si>
    <t>NO DELIVERY ON FRIDAY  - SUNDAY</t>
  </si>
  <si>
    <t>02400</t>
  </si>
  <si>
    <t>302-0615</t>
  </si>
  <si>
    <t xml:space="preserve">PASARAYA BORONG KUAH SDN. BHD.  </t>
  </si>
  <si>
    <t>04-9663986</t>
  </si>
  <si>
    <t>TAT</t>
  </si>
  <si>
    <t>012-5917968</t>
  </si>
  <si>
    <t>LOT 1867, JALAN PENARAK</t>
  </si>
  <si>
    <t>07000 LANGKAWI</t>
  </si>
  <si>
    <t>302-0617</t>
  </si>
  <si>
    <t xml:space="preserve">PASAR MINI TEO SOON WANG </t>
  </si>
  <si>
    <t>(PUSING)</t>
  </si>
  <si>
    <t>05-2885632</t>
  </si>
  <si>
    <t>CHIAN</t>
  </si>
  <si>
    <t>16 &amp; 18, LALUAN SRI PENGKALAN 9,</t>
  </si>
  <si>
    <t>BANDAR SRI PENGKALAN,</t>
  </si>
  <si>
    <t>31550 PUSING, PERAK.</t>
  </si>
  <si>
    <t>SETIAP HARI PUKUL 1.30PM - 5.00PM</t>
  </si>
  <si>
    <t>TAK TERIMA BARANG</t>
  </si>
  <si>
    <t>302-0626</t>
  </si>
  <si>
    <t xml:space="preserve">MUM TRADING </t>
  </si>
  <si>
    <t>04-4914215</t>
  </si>
  <si>
    <t>MR TAN HUN LEONG</t>
  </si>
  <si>
    <t>19, LORONG KEMUNING 1,</t>
  </si>
  <si>
    <t>TAMAN KEMUNING,</t>
  </si>
  <si>
    <t>NO DELIVERY ON TUESDAY</t>
  </si>
  <si>
    <t>302-0627</t>
  </si>
  <si>
    <t xml:space="preserve">EXCEL THREE SUPER CENTRE </t>
  </si>
  <si>
    <t>(ALOR STAR)</t>
  </si>
  <si>
    <t>04-7821811</t>
  </si>
  <si>
    <t>TAN HOOI KUAN</t>
  </si>
  <si>
    <t>012-5504408</t>
  </si>
  <si>
    <t>88 A B C D, MAIN ROAD</t>
  </si>
  <si>
    <t>ALOR STAR, KEDAH</t>
  </si>
  <si>
    <t>302-0631</t>
  </si>
  <si>
    <t xml:space="preserve">SANGGARI MINI MARKET </t>
  </si>
  <si>
    <t>(SLIM RIVER)</t>
  </si>
  <si>
    <t>05-4527576</t>
  </si>
  <si>
    <t>SANGGARI</t>
  </si>
  <si>
    <t>617, JALAN AHMAD BOESTAMAN,</t>
  </si>
  <si>
    <t>35800 SLIM RIVER, PERAK.</t>
  </si>
  <si>
    <t>302-0635</t>
  </si>
  <si>
    <t>PASARAYA SERI UTAMA SDN. BHD.</t>
  </si>
  <si>
    <t>(KANGAR) MP</t>
  </si>
  <si>
    <t>012-4280275</t>
  </si>
  <si>
    <t>04-9779598</t>
  </si>
  <si>
    <t>NO.5 &amp; 7,</t>
  </si>
  <si>
    <t>TAMAN MEDAN PULAI,</t>
  </si>
  <si>
    <t>01000 KANGAR,</t>
  </si>
  <si>
    <t>302-0642</t>
  </si>
  <si>
    <t>YAT FONG HERBS "N" FOODS SDN. BHD.</t>
  </si>
  <si>
    <t>(MALIM)</t>
  </si>
  <si>
    <t>YEN</t>
  </si>
  <si>
    <t>NO.79, 80,81, TAMAN INTAN SETIA,</t>
  </si>
  <si>
    <t>35900 TANJONG MALIM,PERAK.</t>
  </si>
  <si>
    <t>302-0643</t>
  </si>
  <si>
    <t>PASARAYA EKONOMI A-WANG (CHANGLUN) SDN. BHD.</t>
  </si>
  <si>
    <t>04-9232387</t>
  </si>
  <si>
    <t>ZHENG</t>
  </si>
  <si>
    <t>019-4443675</t>
  </si>
  <si>
    <t>NO.62-65, PEKAN CHANGLUN,</t>
  </si>
  <si>
    <t>JALAN KODIANG,</t>
  </si>
  <si>
    <t>06010 CHANGLUN, KEDAH</t>
  </si>
  <si>
    <t>302-0667</t>
  </si>
  <si>
    <t xml:space="preserve">CENANG SUPERMARKET SDN. BHD. </t>
  </si>
  <si>
    <t>04-9551396</t>
  </si>
  <si>
    <t>HOW</t>
  </si>
  <si>
    <t>012-5352135</t>
  </si>
  <si>
    <t>LOT 2580, KWS BENDANG LAWAT MK</t>
  </si>
  <si>
    <t>KEDAWANG, SIMPANG TIGA, JLN PANTAI</t>
  </si>
  <si>
    <t>CENANG, 07000 LANGKAWI, KEDAH</t>
  </si>
  <si>
    <t>302-0668</t>
  </si>
  <si>
    <t xml:space="preserve">LALANG SUPERMARKET SDN. BHD. </t>
  </si>
  <si>
    <t>04-9593206</t>
  </si>
  <si>
    <t>J NET</t>
  </si>
  <si>
    <t>010-3963293</t>
  </si>
  <si>
    <t>SPK 6821, LOT 751</t>
  </si>
  <si>
    <t>MUKIM AIR HANGAT, PADANG LALANG</t>
  </si>
  <si>
    <t>302-0675</t>
  </si>
  <si>
    <t>PASARAYA KEDAWANG SDN. BHD.</t>
  </si>
  <si>
    <t>019-5789068</t>
  </si>
  <si>
    <t>ANDRWN</t>
  </si>
  <si>
    <t>04-9533333/332</t>
  </si>
  <si>
    <t>LOT 399, MUKIM KEDAWANG</t>
  </si>
  <si>
    <t>302-0676</t>
  </si>
  <si>
    <t xml:space="preserve">OSKI ECONOMY SHOP SDN. BHD. </t>
  </si>
  <si>
    <t>012-4041389</t>
  </si>
  <si>
    <t>DAVID</t>
  </si>
  <si>
    <t>SPK 950, LOT 223</t>
  </si>
  <si>
    <t>MUKIM PADANG MATSIRAT</t>
  </si>
  <si>
    <t>302-0679</t>
  </si>
  <si>
    <t>SYARIKAT SAYANG (PEMBORONG &amp; PERUNCIT)</t>
  </si>
  <si>
    <t>(KUBANG PASU)</t>
  </si>
  <si>
    <t>04-7948218</t>
  </si>
  <si>
    <t>NO.PT5-PT7,PUSAT PERLUMBUIIAN DESA</t>
  </si>
  <si>
    <t>SUNGAI KOROK, MUKIM NAGA,</t>
  </si>
  <si>
    <t>06150 DAERAH KUBANG PASU, KEDAH</t>
  </si>
  <si>
    <t>302-0683</t>
  </si>
  <si>
    <t>(PLAZA KUALA) KP</t>
  </si>
  <si>
    <t>04-9855566</t>
  </si>
  <si>
    <t>PLAZA KUALA (ARAS BAWAH)</t>
  </si>
  <si>
    <t>JALAN SARAWAK</t>
  </si>
  <si>
    <t>02000 KUALA PERLIS</t>
  </si>
  <si>
    <t>02000</t>
  </si>
  <si>
    <t>302-0687</t>
  </si>
  <si>
    <t>PASARAYA YOU SAVE (LKG) SDN. BHD.</t>
  </si>
  <si>
    <t>019-4928368</t>
  </si>
  <si>
    <t>KENNY</t>
  </si>
  <si>
    <t>LOT 403, GM2858</t>
  </si>
  <si>
    <t>TAMAN INDAH</t>
  </si>
  <si>
    <t>KUAH, 07000 LANGKAWI</t>
  </si>
  <si>
    <t>302-0688</t>
  </si>
  <si>
    <t>METRO SAVER</t>
  </si>
  <si>
    <t>012-6505933</t>
  </si>
  <si>
    <t>HONG TUAN HOOI</t>
  </si>
  <si>
    <t>05-4562282</t>
  </si>
  <si>
    <t>12&amp;13, JALAN UNIVERSITI 1</t>
  </si>
  <si>
    <t>302-0800</t>
  </si>
  <si>
    <t>ALFA MART</t>
  </si>
  <si>
    <t>(BATU PAHAT)</t>
  </si>
  <si>
    <t>07-4380433</t>
  </si>
  <si>
    <t>MS ONG</t>
  </si>
  <si>
    <t>016-7728144</t>
  </si>
  <si>
    <t>100-1&amp;100-2, JALAN RAHMAT</t>
  </si>
  <si>
    <t>302-0801</t>
  </si>
  <si>
    <t xml:space="preserve">ICON MART (BP) SDN. BHD. </t>
  </si>
  <si>
    <t>07-4338870</t>
  </si>
  <si>
    <t>MS LIM</t>
  </si>
  <si>
    <t>012-7093014</t>
  </si>
  <si>
    <t>2-5 &amp; 2-6, JALAN SUSUR PERDANA TENGAH</t>
  </si>
  <si>
    <t xml:space="preserve">TAMAN BUKIT PERDANA </t>
  </si>
  <si>
    <t>302-0803</t>
  </si>
  <si>
    <t>SYARIKAT KHIDMAT SETIA</t>
  </si>
  <si>
    <t>010-6536178</t>
  </si>
  <si>
    <t>SHAMSUL BAHA</t>
  </si>
  <si>
    <t>KG. PARIT BETAK, BENUT</t>
  </si>
  <si>
    <t>PONTIAN 82200</t>
  </si>
  <si>
    <t>302-0804</t>
  </si>
  <si>
    <t>PASARAYA JIASON SDN. BHD.</t>
  </si>
  <si>
    <t>(PASIR GUDANG)</t>
  </si>
  <si>
    <t>07-2519895</t>
  </si>
  <si>
    <t>MR BOSS</t>
  </si>
  <si>
    <t>07-2519896</t>
  </si>
  <si>
    <t>17-24, JALAN 10/17,</t>
  </si>
  <si>
    <t>PERKEDAIAN PERJIRANAN 8,</t>
  </si>
  <si>
    <t>MON-FRI GOODS DEL AFTER 12.00PM</t>
  </si>
  <si>
    <t>JRS tak boleh masuk</t>
  </si>
  <si>
    <t>302-0805</t>
  </si>
  <si>
    <t>PASARAYA PG SDN. BHD.</t>
  </si>
  <si>
    <t>07-2544019</t>
  </si>
  <si>
    <t>NO 33, 34, 35, JALAN MAWAR 1,</t>
  </si>
  <si>
    <t>TAMAN MAWAR,</t>
  </si>
  <si>
    <t>81700 PASIR GUDANG.</t>
  </si>
  <si>
    <t>MON - FRI :9.30 A.M.-4.30 P.M.</t>
  </si>
  <si>
    <t>302-0806</t>
  </si>
  <si>
    <t>YONG SOON SENG</t>
  </si>
  <si>
    <t>017-7273050</t>
  </si>
  <si>
    <t>NG AH SONG</t>
  </si>
  <si>
    <t>2-4, KUKUP LAUT</t>
  </si>
  <si>
    <t>82300 KUKUP LAUT</t>
  </si>
  <si>
    <t>PONTIAN</t>
  </si>
  <si>
    <t>82300</t>
  </si>
  <si>
    <t>302-0807</t>
  </si>
  <si>
    <t>ICON MART (BP) SDN. BHD.</t>
  </si>
  <si>
    <t>012-709 3014</t>
  </si>
  <si>
    <t>LIM MEEN SIN</t>
  </si>
  <si>
    <t>07-439 5971</t>
  </si>
  <si>
    <t>TAMAN BUKIT PERDANA</t>
  </si>
  <si>
    <t>NO.14, JALAN BUDAYA</t>
  </si>
  <si>
    <t>TAMAN BUDAYA</t>
  </si>
  <si>
    <t>302-0808</t>
  </si>
  <si>
    <t>RED MART (TAMAN AIR BIRU) SDN. BHD.</t>
  </si>
  <si>
    <t>017-2933611</t>
  </si>
  <si>
    <t>5-6, JALAN 9/23</t>
  </si>
  <si>
    <t>TAMAN AIR BIRU</t>
  </si>
  <si>
    <t>302-0809</t>
  </si>
  <si>
    <t>RED MART SDN. BHD.</t>
  </si>
  <si>
    <t>012-7288839</t>
  </si>
  <si>
    <t>07-2520391</t>
  </si>
  <si>
    <t>NO 30,32,34,36, JALAN TEMBIKAI 8</t>
  </si>
  <si>
    <t>16 TON TAK BOLEH MASUK</t>
  </si>
  <si>
    <t>302-0811</t>
  </si>
  <si>
    <t>HOE SOON MINIMART</t>
  </si>
  <si>
    <t>012-3371130</t>
  </si>
  <si>
    <t>MS. UN LEE CHIN</t>
  </si>
  <si>
    <t>012-7082428</t>
  </si>
  <si>
    <t>NO.16 &amp; 17, JALAN PUTERA INDAH 1/7B</t>
  </si>
  <si>
    <t>BANDAR PUTERA INDAH</t>
  </si>
  <si>
    <t>TONGKANG PECHAH</t>
  </si>
  <si>
    <t>83010 BATU PAHAT, JOHOR</t>
  </si>
  <si>
    <t>83010</t>
  </si>
  <si>
    <t>302-0812</t>
  </si>
  <si>
    <t>011-54286200</t>
  </si>
  <si>
    <t>LIM SI MIN</t>
  </si>
  <si>
    <t xml:space="preserve">NO.45, JALAN KUNING </t>
  </si>
  <si>
    <t>TAMAN MURNI</t>
  </si>
  <si>
    <t>302-0813</t>
  </si>
  <si>
    <t>HOE SOON (BP) SDN. BHD.</t>
  </si>
  <si>
    <t>012-7582428</t>
  </si>
  <si>
    <t>TIU HONG BIN</t>
  </si>
  <si>
    <t>PTD 31591, 31592, 31593</t>
  </si>
  <si>
    <t>JALAN KOMERSIAL 1</t>
  </si>
  <si>
    <t>PUSAT KOMERSIAL YONG PENG</t>
  </si>
  <si>
    <t>83700 YONG PENG, JOHOR</t>
  </si>
  <si>
    <t>302-0819</t>
  </si>
  <si>
    <t xml:space="preserve">BATU PAHAT ENG HONG SDN. BHD. </t>
  </si>
  <si>
    <t>(ESSO)</t>
  </si>
  <si>
    <t>07-4341933</t>
  </si>
  <si>
    <t>07-4337408</t>
  </si>
  <si>
    <t>29-1, JALAN KLUANG,</t>
  </si>
  <si>
    <t>83000 BATU PAHAT,</t>
  </si>
  <si>
    <t>302-0822</t>
  </si>
  <si>
    <t>PASARAYA THYE (GELANG PATAH) SDN. BHD.</t>
  </si>
  <si>
    <t>07-5313899</t>
  </si>
  <si>
    <t>MS BOSS</t>
  </si>
  <si>
    <t>018-7606555</t>
  </si>
  <si>
    <t>No 12&amp;14, MEDAN NUSA PERINTIS 8</t>
  </si>
  <si>
    <t>TAMAN NUSA PERINTIS II</t>
  </si>
  <si>
    <t>MONDAY-FRIDAY :9.30 A.M.-4.30 P.M.</t>
  </si>
  <si>
    <t>302-0823</t>
  </si>
  <si>
    <t>TAI TONG TRADING CO</t>
  </si>
  <si>
    <t>(KULAI)</t>
  </si>
  <si>
    <t>07-6525260</t>
  </si>
  <si>
    <t>012-7565577</t>
  </si>
  <si>
    <t>8084 &amp; 8085, JALAN KELAPA SAWIT 5</t>
  </si>
  <si>
    <t>KELAPA SAWIT</t>
  </si>
  <si>
    <t>81030 KULAIJAYA</t>
  </si>
  <si>
    <t>302-0826</t>
  </si>
  <si>
    <t>ENG HIAP SENG (RENGIT) SDN. BHD.</t>
  </si>
  <si>
    <t>07-4243388</t>
  </si>
  <si>
    <t>MS JENNY / TAY SOK LU</t>
  </si>
  <si>
    <t>07-4241028</t>
  </si>
  <si>
    <t>NO 10 &amp; 11, JALAN BESAR,</t>
  </si>
  <si>
    <t>83100 RENGIT, BATU PAHAT.</t>
  </si>
  <si>
    <t>SEND BEFORE 28th  OF THE  MONTH.</t>
  </si>
  <si>
    <t>SEND BEFORE 4.30PM EVERY DAY.</t>
  </si>
  <si>
    <t>302-0828</t>
  </si>
  <si>
    <t>011-5428 6200</t>
  </si>
  <si>
    <t>NO.130, JALAN ROTAN BATU</t>
  </si>
  <si>
    <t>TAMAN SRI JAYA</t>
  </si>
  <si>
    <t xml:space="preserve">JOHOR </t>
  </si>
  <si>
    <t>302-0834</t>
  </si>
  <si>
    <t>NCT MART</t>
  </si>
  <si>
    <t>(ULU TIRAM)</t>
  </si>
  <si>
    <t>07-8615133</t>
  </si>
  <si>
    <t>44,46, BESTARI 5 1/2</t>
  </si>
  <si>
    <t>TAMAN BESTARI INDAH</t>
  </si>
  <si>
    <t>81800 ULU TIRAM, JOHOR</t>
  </si>
  <si>
    <t>302-0835</t>
  </si>
  <si>
    <t xml:space="preserve">FIRST-MART TRADING SDN. BHD. </t>
  </si>
  <si>
    <t>07-2553200</t>
  </si>
  <si>
    <t>MS ANIS</t>
  </si>
  <si>
    <t>25-37, JLN TEMBIKAI 2</t>
  </si>
  <si>
    <t>RECEIVING TIME  MON-FRI 9.00-5.00PM</t>
  </si>
  <si>
    <t>REST HOUR 1.00 PM- 2.00 PM</t>
  </si>
  <si>
    <t>302-0837</t>
  </si>
  <si>
    <t xml:space="preserve">A.N.T. MART </t>
  </si>
  <si>
    <t>016-700 1157</t>
  </si>
  <si>
    <t>MR/MRS TOH AN NIM</t>
  </si>
  <si>
    <t>74,JALAN ORCHARD HEIGHTS 2</t>
  </si>
  <si>
    <t>TAMAN ORCHARD HEIGHTS</t>
  </si>
  <si>
    <t>42,JALAN ORCHARD HEIGHTS 2</t>
  </si>
  <si>
    <t xml:space="preserve">TAMAN ORCHARD HEIGHTS </t>
  </si>
  <si>
    <t>83000 BATU PAHAT,JOHOR</t>
  </si>
  <si>
    <t>302-0900</t>
  </si>
  <si>
    <t>WISDOM LEAD IMPORT &amp; EXPORT (M) SDN. BHD.</t>
  </si>
  <si>
    <t>07-3883818</t>
  </si>
  <si>
    <t>TEO WEE LONG</t>
  </si>
  <si>
    <t>35, JALAN SRI WANGI 1/5</t>
  </si>
  <si>
    <t>TAMAN PERINDUSTRIAN DESA PLENTONG</t>
  </si>
  <si>
    <t>MASAI, 81100 JOHOR</t>
  </si>
  <si>
    <t>NO DELIVERY ON  12.00PM-1.30PM</t>
  </si>
  <si>
    <t>302-0A01</t>
  </si>
  <si>
    <t>AMPANG WATERFRONT MANAGEMENT SDN. BHD.</t>
  </si>
  <si>
    <t>016-2280026</t>
  </si>
  <si>
    <t>KAI</t>
  </si>
  <si>
    <t>35, JALAN 46B/26</t>
  </si>
  <si>
    <t xml:space="preserve">PUSAT BDR SRI RAMPAI </t>
  </si>
  <si>
    <t>SETAPAK, 53300 KUALA LUMPUR</t>
  </si>
  <si>
    <t xml:space="preserve">012-2863375 </t>
  </si>
  <si>
    <t>GOODS RECEIVED AFTER 12.00 PM</t>
  </si>
  <si>
    <t>302-0A02</t>
  </si>
  <si>
    <t>PERFECT MUSIC SYSTEM</t>
  </si>
  <si>
    <t>12, JALAN PJS 2B/3</t>
  </si>
  <si>
    <t>46150 PETALING JAYA</t>
  </si>
  <si>
    <t>46150</t>
  </si>
  <si>
    <t>302-0A04</t>
  </si>
  <si>
    <t>MYWAY BOX ENTERPRISE</t>
  </si>
  <si>
    <t>012-5959588</t>
  </si>
  <si>
    <t>CHERNG</t>
  </si>
  <si>
    <t>6 &amp; 6-1, JALAN PJS 8/12</t>
  </si>
  <si>
    <t>DATARAN MENTARI</t>
  </si>
  <si>
    <t>GOODS RECEIVED AFTER 1.00 PM</t>
  </si>
  <si>
    <t>302-0A06</t>
  </si>
  <si>
    <t>SENSASI GEMILANG MERDU</t>
  </si>
  <si>
    <t>016-9696625</t>
  </si>
  <si>
    <t>NICHOLAS</t>
  </si>
  <si>
    <t>14-1, JALAN 1/76C</t>
  </si>
  <si>
    <t>302-0A08</t>
  </si>
  <si>
    <t>SAFARI KARAOKE</t>
  </si>
  <si>
    <t>011-11882829</t>
  </si>
  <si>
    <t>HONG</t>
  </si>
  <si>
    <t>47-1 &amp; 49-1, JALAN TASIK UTAMA 6</t>
  </si>
  <si>
    <t xml:space="preserve">MEDAN NIAGA DAMAI </t>
  </si>
  <si>
    <t>57000 SUNGAI BESI</t>
  </si>
  <si>
    <t>WILAYAH PERSEKUTUAN</t>
  </si>
  <si>
    <t>302-0A09</t>
  </si>
  <si>
    <t>MYPOP FAMILY KARAOKE</t>
  </si>
  <si>
    <t>016-3869047</t>
  </si>
  <si>
    <t>STEVEN FANG</t>
  </si>
  <si>
    <t>NO.92-1, JALAN PUTERI 5/1</t>
  </si>
  <si>
    <t>BANDAR PUTERI PUCHONG</t>
  </si>
  <si>
    <t>2-1, 2-2, 2-3, JALAN REKO SENTRAL 8</t>
  </si>
  <si>
    <t>REKO SENTRAL,43000 KAJANG ,SELANGOR</t>
  </si>
  <si>
    <t>302-0A10</t>
  </si>
  <si>
    <t>SUPER JUNIOR KARAOKE BOX</t>
  </si>
  <si>
    <t>012-2863375</t>
  </si>
  <si>
    <t>RICHARD</t>
  </si>
  <si>
    <t xml:space="preserve">NO.32-2, 2ND FLOOR, JLN C180/1, </t>
  </si>
  <si>
    <t>DATARAN C180,BATU 11, CHERAS,</t>
  </si>
  <si>
    <t>43200 SELANGOR.GOODS REC AFTER 12PM</t>
  </si>
  <si>
    <t>302-0A11</t>
  </si>
  <si>
    <t>K BOX SONG ENTERPRISE</t>
  </si>
  <si>
    <t>LOT33 3TH FLOOR SPECTRUM</t>
  </si>
  <si>
    <t>SHOPPING MALL, JALAN WAWASAN</t>
  </si>
  <si>
    <t>AMPANG 4/2, BANDAR  BARU AMPANG</t>
  </si>
  <si>
    <t>302-0A13</t>
  </si>
  <si>
    <t>JS CELLULAR SDN. BHD.</t>
  </si>
  <si>
    <t>NO. 3-8-2, 2ND FLOOR</t>
  </si>
  <si>
    <t>OLE-OLE SHOPPING CENTRE</t>
  </si>
  <si>
    <t>JALAN SEKSYEN 18, SHAH ALAM</t>
  </si>
  <si>
    <t>GOODS RECEIVED AFTER 12.00PM</t>
  </si>
  <si>
    <t>302-0A15</t>
  </si>
  <si>
    <t>JS CELLULAR SDN.BHD.</t>
  </si>
  <si>
    <t>(BANDAR SRI PERMAISURI)</t>
  </si>
  <si>
    <t>8-1,8-2 &amp; 8-3 JALAN DWI TASIK</t>
  </si>
  <si>
    <t>DATARAN DWI TASIK, BANDAR SRI PERMAISURI</t>
  </si>
  <si>
    <t>302-0D02</t>
  </si>
  <si>
    <t>KEDAI BORONG DIN CS (KANGAR) SDN. BHD.</t>
  </si>
  <si>
    <t>04-7318254</t>
  </si>
  <si>
    <t>LEE ENG CHUAN</t>
  </si>
  <si>
    <t>012-4772518</t>
  </si>
  <si>
    <t>221-231, JALAN RAYA SYED ALWI</t>
  </si>
  <si>
    <t>TAMAN KEMAJUAN UTAN AJI</t>
  </si>
  <si>
    <t>01000 KANGAR, PERLIS</t>
  </si>
  <si>
    <t>302-0D03</t>
  </si>
  <si>
    <t>KEDAI BORONG DIN CS (GUAR) SDN. BHD.</t>
  </si>
  <si>
    <t>04-4685313</t>
  </si>
  <si>
    <t>LEE CHOON TONG</t>
  </si>
  <si>
    <t>NO.560, JALAN LANGGAR</t>
  </si>
  <si>
    <t>05460 ALOR SETAR</t>
  </si>
  <si>
    <t>BANGUNAN ARKED PASAR MINGGU</t>
  </si>
  <si>
    <t>JALAN YAN</t>
  </si>
  <si>
    <t>08800 GUAR CHEMPEDAK,KEDAH</t>
  </si>
  <si>
    <t>05460</t>
  </si>
  <si>
    <t>302-0D04</t>
  </si>
  <si>
    <t>KEDAI BORONG DIN CS (BESERI) SDN. BHD.</t>
  </si>
  <si>
    <t>(KANGAR)</t>
  </si>
  <si>
    <t>04-9381518</t>
  </si>
  <si>
    <t>KM11, JALAN PADANG BESAR</t>
  </si>
  <si>
    <t>BESERI, 02400 KANGAR</t>
  </si>
  <si>
    <t>302-0K85</t>
  </si>
  <si>
    <t>KAPITAN LOCAL PRODUCTS</t>
  </si>
  <si>
    <t>(JOHOR BAHRU)</t>
  </si>
  <si>
    <t>07-2233319</t>
  </si>
  <si>
    <t>012-7233310</t>
  </si>
  <si>
    <t>LOT MF12, JOHOR BAHRU CITY SQUARE</t>
  </si>
  <si>
    <t>106-108, JALAN WONG AH FOOK,</t>
  </si>
  <si>
    <t>JOHOR BAHRU, 80000 JOHOR.</t>
  </si>
  <si>
    <t>MONDAY-FRIDAY :9.30 A.M.-5.00 P.M.</t>
  </si>
  <si>
    <t>NO GOODS RECEIVED ON SATURDAY.</t>
  </si>
  <si>
    <t>302-D300</t>
  </si>
  <si>
    <t>MR D.I.Y. TRADING SDN. BHD.</t>
  </si>
  <si>
    <t>03-89611338</t>
  </si>
  <si>
    <t>JASON TAN</t>
  </si>
  <si>
    <t>LOT.1851-A &amp; 1851-B, JALAN KPB 6</t>
  </si>
  <si>
    <t>KAWASAN PERINDUSTRIAN BALAKONG</t>
  </si>
  <si>
    <t xml:space="preserve">43300 SERI KEMBANGAN </t>
  </si>
  <si>
    <t>MHQ2    Mizan (016-3887054)</t>
  </si>
  <si>
    <t xml:space="preserve">LOT 33551 JALAN KB 2/15,KAWASAN </t>
  </si>
  <si>
    <t>PERINDUSTRIAN JALAN KAMPUNG BARU,</t>
  </si>
  <si>
    <t>43300 BALAKONG, SELANGOR.   ON TIME.</t>
  </si>
  <si>
    <t>302-E300</t>
  </si>
  <si>
    <t>ECONSAVE EXPRESS SDN. BHD.</t>
  </si>
  <si>
    <t>ALEX</t>
  </si>
  <si>
    <t>LOT 9117, D/A T/K TELOK GONG/KS 10</t>
  </si>
  <si>
    <t>42000 PORT KLANG</t>
  </si>
  <si>
    <t>302-J300</t>
  </si>
  <si>
    <t>GCH RETAIL (M) SDN. BHD.</t>
  </si>
  <si>
    <t>9018-DC GAINT MINI</t>
  </si>
  <si>
    <t>LOT 449, JALAN BK 5A/1</t>
  </si>
  <si>
    <t>BANDAR KINRARA</t>
  </si>
  <si>
    <t>47180 PUCHONG, SELANGOR</t>
  </si>
  <si>
    <t>GCH DISTRIBUTION CENTRE</t>
  </si>
  <si>
    <t>LOT 17125,BANDAR BARU SALAK TINGGI,</t>
  </si>
  <si>
    <t>439000 SEPANG 03-87753688</t>
  </si>
  <si>
    <t>LORRY KOSONG SAHAJA</t>
  </si>
  <si>
    <t>302-M001</t>
  </si>
  <si>
    <t>SAM'S GROCERIA SDN. BHD.</t>
  </si>
  <si>
    <t>4502 (KL SENTRAL)</t>
  </si>
  <si>
    <t>NORMAN RAJEN ABDULLAH</t>
  </si>
  <si>
    <t>LOT 1/48, LOWER GROUND FLOOR</t>
  </si>
  <si>
    <t>NU SENTRAL,JALAN TUN SAMBANTHAN</t>
  </si>
  <si>
    <t>KUALA LUMPUR SENTRAL, 50470 KL</t>
  </si>
  <si>
    <t>302-M601</t>
  </si>
  <si>
    <t>5529-SAM'S GROCERIA SDN. BHD. (STRAIGHT QUAY)</t>
  </si>
  <si>
    <t>04-8903335</t>
  </si>
  <si>
    <t>SHOKRI</t>
  </si>
  <si>
    <t>012-5717151</t>
  </si>
  <si>
    <t>3G-G-5 TO 8&amp;3G-G-12 TO 13A, BLK G</t>
  </si>
  <si>
    <t>GROUND FLOOR,</t>
  </si>
  <si>
    <t>STARIGHT QUAY,JALAN SERI</t>
  </si>
  <si>
    <t>TJ PINANG,TJ TOKONG,104700 PENANG</t>
  </si>
  <si>
    <t>303-0602</t>
  </si>
  <si>
    <t>PASAR RAYA JIMAT K. KANGSAR</t>
  </si>
  <si>
    <t>MT303</t>
  </si>
  <si>
    <t>016-4155454</t>
  </si>
  <si>
    <t>YAP KEAN WEI</t>
  </si>
  <si>
    <t>29-34, PSRN LAVENDER</t>
  </si>
  <si>
    <t>TAMAN LAVENDER</t>
  </si>
  <si>
    <t>33000 KUALA KANGSAR, PERAK</t>
  </si>
  <si>
    <t>303-0608</t>
  </si>
  <si>
    <t>PASARAYA BORONG PL KEAN HIN</t>
  </si>
  <si>
    <t>04-9660241</t>
  </si>
  <si>
    <t>LINA</t>
  </si>
  <si>
    <t>012-4745551</t>
  </si>
  <si>
    <t>LOT 639-C, KG KELIBANG</t>
  </si>
  <si>
    <t>BGN TENGKU MAHMUD, KUAH</t>
  </si>
  <si>
    <t>303-0802</t>
  </si>
  <si>
    <t>YONG SHENG CORPORATION SDN. BHD.</t>
  </si>
  <si>
    <t>06-9863362</t>
  </si>
  <si>
    <t>MR. NG ZHI XIEN</t>
  </si>
  <si>
    <t xml:space="preserve">LOT 1965, BATU 3 1/2 </t>
  </si>
  <si>
    <t xml:space="preserve">MUKIM JALAN BAKRI </t>
  </si>
  <si>
    <t>303-0C01</t>
  </si>
  <si>
    <t>303-0C02</t>
  </si>
  <si>
    <t xml:space="preserve">BHIN  014-330 3957 </t>
  </si>
  <si>
    <t>303-0C04</t>
  </si>
  <si>
    <t>303-0H80</t>
  </si>
  <si>
    <t>303-0H81</t>
  </si>
  <si>
    <t>303-0H82</t>
  </si>
  <si>
    <t>303-0H83</t>
  </si>
  <si>
    <t>303-0H84</t>
  </si>
  <si>
    <t>303-0H85</t>
  </si>
  <si>
    <t>303-0H86</t>
  </si>
  <si>
    <t>303-0H87</t>
  </si>
  <si>
    <t>303-0H88</t>
  </si>
  <si>
    <t>303-0H89</t>
  </si>
  <si>
    <t>303-0H90</t>
  </si>
  <si>
    <t>303-0H91</t>
  </si>
  <si>
    <t>303-C400</t>
  </si>
  <si>
    <t>COWBOY (K3) SDN. BHD.</t>
  </si>
  <si>
    <t>09-5135645</t>
  </si>
  <si>
    <t>WATI</t>
  </si>
  <si>
    <t>B264-B274 ,</t>
  </si>
  <si>
    <t>JALAN DATO' LIM HOE LEK,</t>
  </si>
  <si>
    <t>25000 KUANTAN, PAHANG.</t>
  </si>
  <si>
    <t>F:09-5135637</t>
  </si>
  <si>
    <t>BANK ACC : RHB 20102600078508</t>
  </si>
  <si>
    <t>303-C401</t>
  </si>
  <si>
    <t>COWBOY SDN. BHD. (K6)</t>
  </si>
  <si>
    <t>09-5362628</t>
  </si>
  <si>
    <t>LOT 61478, BT 6 1/2</t>
  </si>
  <si>
    <t>303-C402</t>
  </si>
  <si>
    <t>SUPER COWBOY ENTERPRISE SDN. BHD.</t>
  </si>
  <si>
    <t>(KUANTAN-K1)</t>
  </si>
  <si>
    <t>09-5130961</t>
  </si>
  <si>
    <t>HONG JUH KUANG</t>
  </si>
  <si>
    <t>017-9223033(ah ling)</t>
  </si>
  <si>
    <t>B342-B354, JALAN WONG AH JANG</t>
  </si>
  <si>
    <t>25100 KUANTAN</t>
  </si>
  <si>
    <t>F:09-5141413(F E302 09-5135637)</t>
  </si>
  <si>
    <t>REST HOUR : 1-3 PM</t>
  </si>
  <si>
    <t>303-C403</t>
  </si>
  <si>
    <t xml:space="preserve">COWBOY ENTERPRISE SDN BHD </t>
  </si>
  <si>
    <t>(KUANTAN- K2)</t>
  </si>
  <si>
    <t>017-9090088</t>
  </si>
  <si>
    <t>HERI</t>
  </si>
  <si>
    <t>09-5149015</t>
  </si>
  <si>
    <t>B-252-B266, JALAN WONG AH JANG</t>
  </si>
  <si>
    <t>25100 KUANTAN PAHANG</t>
  </si>
  <si>
    <t>09-5149015/F:09-5149017</t>
  </si>
  <si>
    <t>303-C404</t>
  </si>
  <si>
    <t>SUPER COWBOY TRADING SDN. BHD.</t>
  </si>
  <si>
    <t>09-290 1089/90</t>
  </si>
  <si>
    <t>TAN KOK CHING</t>
  </si>
  <si>
    <t>09-290 1090</t>
  </si>
  <si>
    <t>LOT 2431, JALAN TEMERLOH MENTAKAB</t>
  </si>
  <si>
    <t>KG. PAYA DALAM,</t>
  </si>
  <si>
    <t>28000 TEMERLOH, PAHANG</t>
  </si>
  <si>
    <t>F:09-290 1091</t>
  </si>
  <si>
    <t>GOODS NO RECEIVED ON SATURDAY</t>
  </si>
  <si>
    <t>303-C800</t>
  </si>
  <si>
    <t>SUPER COWBOY WHOLESALE SDN. BHD.</t>
  </si>
  <si>
    <t>(KULAI JAYA)</t>
  </si>
  <si>
    <t>07-6637328</t>
  </si>
  <si>
    <t>TEOH KA LAI</t>
  </si>
  <si>
    <t>LOT 1566, BATU 20</t>
  </si>
  <si>
    <t>JALAN KULAI-AIR HITAM</t>
  </si>
  <si>
    <t>81000 KULAIJAYA</t>
  </si>
  <si>
    <t>MON-FRI 10AM-4.30PM</t>
  </si>
  <si>
    <t xml:space="preserve">SAT &amp; SUN NO RECEIVED </t>
  </si>
  <si>
    <t>303-C801</t>
  </si>
  <si>
    <t>SUPER COWBOY WHOLESALE (BP) SDN. BHD.</t>
  </si>
  <si>
    <t>07-4354228</t>
  </si>
  <si>
    <t>NO.601, BATU 4 1/2</t>
  </si>
  <si>
    <t>303-C802</t>
  </si>
  <si>
    <t>SUPER COWBOY SDN. BHD.</t>
  </si>
  <si>
    <t>06-3345919</t>
  </si>
  <si>
    <t>PLOT NO.2-1, JALAN TTC 1</t>
  </si>
  <si>
    <t>FASA 2, TAMAN TECHNOLOGI CHENG</t>
  </si>
  <si>
    <t>MON-FRI 10am-4.30pm</t>
  </si>
  <si>
    <t>SAT &amp; SUN NO RECEIVED</t>
  </si>
  <si>
    <t>303-C803</t>
  </si>
  <si>
    <t>SUPER COWBOY WHOLESALE (SGT) SDN. BHD.</t>
  </si>
  <si>
    <t>07-931 8031</t>
  </si>
  <si>
    <t>NO.58, JALAN GENUANG</t>
  </si>
  <si>
    <t>GOODS RECEIVED MON-FRI</t>
  </si>
  <si>
    <t>10.00 AM - 5.00 PM</t>
  </si>
  <si>
    <t>303-D008</t>
  </si>
  <si>
    <t>(PUCHONG) KBP</t>
  </si>
  <si>
    <t>DAERAH PETALING</t>
  </si>
  <si>
    <t>303-E001</t>
  </si>
  <si>
    <t>BRANCH-JARUM</t>
  </si>
  <si>
    <t>NO.1 (ECONSAVE),JALAN UTAMA 2,</t>
  </si>
  <si>
    <t>TAMAN SERI JAROMOS,42600 SUNGAI JARUM,</t>
  </si>
  <si>
    <t>303-E005</t>
  </si>
  <si>
    <t xml:space="preserve">ECONSAVE CASH &amp; CARRY (BT) SDN. BHD. </t>
  </si>
  <si>
    <t>42700 BANTING, SELANGOR DARUL EHSAN.</t>
  </si>
  <si>
    <t>303-E006</t>
  </si>
  <si>
    <t xml:space="preserve">ECONSAVE CASH &amp; CARRY (KLG) SDN. BHD. </t>
  </si>
  <si>
    <t>303-E007</t>
  </si>
  <si>
    <t xml:space="preserve">ECONSAVE CASH &amp; CARRY (SB) SDN. BHD. </t>
  </si>
  <si>
    <t>303-E008</t>
  </si>
  <si>
    <t xml:space="preserve">ECONSAVE CASH &amp; CARRY (KBS) SDN. BHD. </t>
  </si>
  <si>
    <t>SEKSYEN U6,40160 SHAH ALAM, SELANGOR</t>
  </si>
  <si>
    <t>303-E009</t>
  </si>
  <si>
    <t>303-E012</t>
  </si>
  <si>
    <t xml:space="preserve">ECONSAVE CASH &amp; CARRY(BK) SDN. BHD. </t>
  </si>
  <si>
    <t xml:space="preserve">JLN SUNGAI KERANJI M32/M, SEKSYEN 32, </t>
  </si>
  <si>
    <t>303-E014</t>
  </si>
  <si>
    <t xml:space="preserve">ECONSAVE CASH &amp; CARRY (HA) SDN. BHD. </t>
  </si>
  <si>
    <t>303-E017</t>
  </si>
  <si>
    <t>303-E018</t>
  </si>
  <si>
    <t>303-E021</t>
  </si>
  <si>
    <t>BRNCH-PDS</t>
  </si>
  <si>
    <t>303-E022</t>
  </si>
  <si>
    <t>BRANCH-KLANG UTAMA</t>
  </si>
  <si>
    <t>LOT 19868</t>
  </si>
  <si>
    <t>PERSIARAN SUNGAI KERAMAT</t>
  </si>
  <si>
    <t>TMN KLANG UTAMA,42100 KLANG, SELANGOR.</t>
  </si>
  <si>
    <t>303-E400</t>
  </si>
  <si>
    <t>303-E401</t>
  </si>
  <si>
    <t>SENTRAL TRIANG,28300 PAHANG</t>
  </si>
  <si>
    <t>303-E402</t>
  </si>
  <si>
    <t>26400 BANDAR TUN ABDUL RAZAK,JENGKA</t>
  </si>
  <si>
    <t>303-E403</t>
  </si>
  <si>
    <t>JALAN KUANTAN,JERANTUT</t>
  </si>
  <si>
    <t>303-E404</t>
  </si>
  <si>
    <t>LOT PT 1640 &amp; PT 1685, SEKSYEN 54</t>
  </si>
  <si>
    <t>JALAN RAJA PEREMPUAN ZAINAB II</t>
  </si>
  <si>
    <t>MUKIM KENALI, KUBANG KERIAN</t>
  </si>
  <si>
    <t>16150 KOTA BAHRU, KELANTAN</t>
  </si>
  <si>
    <t>303-E405</t>
  </si>
  <si>
    <t>303-E600</t>
  </si>
  <si>
    <t>ECONSAVE CASH &amp; CARRY (BLG) SDN. BHD.</t>
  </si>
  <si>
    <t>303-E602</t>
  </si>
  <si>
    <t>ALMA,14000 BUKIT MERTAJAM,PULAU PINANG</t>
  </si>
  <si>
    <t>303-E605</t>
  </si>
  <si>
    <t>303-E606</t>
  </si>
  <si>
    <t>303-E607</t>
  </si>
  <si>
    <t>BLOK 28,</t>
  </si>
  <si>
    <t>LEBUHRAYA THEAN TEIK,</t>
  </si>
  <si>
    <t>AIR ITAM,</t>
  </si>
  <si>
    <t>11060 PULAU PINANG.</t>
  </si>
  <si>
    <t>303-E608</t>
  </si>
  <si>
    <t xml:space="preserve">PT LOT357,MK14, LORONG TERAS JAYA 6, </t>
  </si>
  <si>
    <t>303-E609</t>
  </si>
  <si>
    <t>303-E611</t>
  </si>
  <si>
    <t>303-E612</t>
  </si>
  <si>
    <t>303-E616</t>
  </si>
  <si>
    <t>303-E617</t>
  </si>
  <si>
    <t>30020 IPOH,PERAK.</t>
  </si>
  <si>
    <t>303-E618</t>
  </si>
  <si>
    <t>SERI ISKANDAR PRIMA,32610 PERAK</t>
  </si>
  <si>
    <t>303-E619</t>
  </si>
  <si>
    <t>06400 POKOK SENA,KEDAH</t>
  </si>
  <si>
    <t>303-E621</t>
  </si>
  <si>
    <t>303-E622</t>
  </si>
  <si>
    <t>303-E624</t>
  </si>
  <si>
    <t>303-E625</t>
  </si>
  <si>
    <t>303-E806</t>
  </si>
  <si>
    <t xml:space="preserve">ECONSAVE CASH &amp; CARRY (BH) SDN. BHD. </t>
  </si>
  <si>
    <t>303-E809</t>
  </si>
  <si>
    <t>303-E810</t>
  </si>
  <si>
    <t>MUKIM TERBAU, 81800 JB, JOHOR</t>
  </si>
  <si>
    <t>303-E811</t>
  </si>
  <si>
    <t>303-E812</t>
  </si>
  <si>
    <t>303-E814</t>
  </si>
  <si>
    <t>303-E816</t>
  </si>
  <si>
    <t xml:space="preserve">LOT 2665 &amp; 2666, MUKIM JERAM BATU, </t>
  </si>
  <si>
    <t>PEKAN NANAS,81500 DAERAH PONTIAN,JOHOR.</t>
  </si>
  <si>
    <t>303-E817</t>
  </si>
  <si>
    <t>303-E818</t>
  </si>
  <si>
    <t>76100 DURIAN TUNGGAL, MELAKA.</t>
  </si>
  <si>
    <t>303-E819</t>
  </si>
  <si>
    <t>TELUK RAMUNIA,81600 SUNGAI RENGIT,JOHOR</t>
  </si>
  <si>
    <t>303-E821</t>
  </si>
  <si>
    <t>NO. 25-39, JLN SYED ABDUL KADIR,</t>
  </si>
  <si>
    <t>NO DEL ON SAT.JQA Tak boleh masuk</t>
  </si>
  <si>
    <t>303-E824</t>
  </si>
  <si>
    <t>LOT 16815,JLN SENTOSA 2,TMN JERAM</t>
  </si>
  <si>
    <t>SENTOSA,MUKIM JLN BAKRI, 84000 MUAR</t>
  </si>
  <si>
    <t>REST : 12PM-2.00PM</t>
  </si>
  <si>
    <t>303-E825</t>
  </si>
  <si>
    <t xml:space="preserve">ECONSAVE CASH &amp; CARRY (BW) SDN. BHD. </t>
  </si>
  <si>
    <t>TAMAN SERI INTAN,73000 TAMPIN.N.S.</t>
  </si>
  <si>
    <t>303-E826</t>
  </si>
  <si>
    <t>MUKIM SENAI KULAI,81300 SKUDAI,JOHOR</t>
  </si>
  <si>
    <t>303-E827</t>
  </si>
  <si>
    <t>JALAN PORT DICKSON,</t>
  </si>
  <si>
    <t>LOT 12532, JLN DATARAN SEGAR, BANDAR</t>
  </si>
  <si>
    <t>DATARAN SEGAR, BATU 3,JLN PORT DICKSON,</t>
  </si>
  <si>
    <t>303-E828</t>
  </si>
  <si>
    <t>303-H807</t>
  </si>
  <si>
    <t>(SEGAMAT)</t>
  </si>
  <si>
    <t>MR. JAY KANG</t>
  </si>
  <si>
    <t xml:space="preserve">LOT NO A02A,A003 &amp; A03A,JLN UTAMA 3/2, </t>
  </si>
  <si>
    <t>TMN UTAMA,85000 SEGAMAT,JOHOR.</t>
  </si>
  <si>
    <t>NO RECEIVING ON SAT,16ton tak boleh</t>
  </si>
  <si>
    <t>303-M007</t>
  </si>
  <si>
    <t>303-M401</t>
  </si>
  <si>
    <t>303-M407</t>
  </si>
  <si>
    <t>303-M410</t>
  </si>
  <si>
    <t>303-M602</t>
  </si>
  <si>
    <t>303-M608</t>
  </si>
  <si>
    <t>303-M804</t>
  </si>
  <si>
    <t>303-M809</t>
  </si>
  <si>
    <t>303-M815</t>
  </si>
  <si>
    <t>303-Z001</t>
  </si>
  <si>
    <t>JOCOM ETHIRTYSEVEN SDN. BHD.</t>
  </si>
  <si>
    <t>03-22416637</t>
  </si>
  <si>
    <t>JOSHAN SEW</t>
  </si>
  <si>
    <t>UNIT 9-1 LEVEL 9, TOWER 3 AVENUE 3</t>
  </si>
  <si>
    <t>BANGSAR SOUTH NO.8 JALAN KERINCHI</t>
  </si>
  <si>
    <t>142, JALAN SRI EHSAN 7, TMN SRI EHSAN</t>
  </si>
  <si>
    <t>KEPONG,52100 KEPONG, KL</t>
  </si>
  <si>
    <t>Mon-Fri : 9am-12pm/4pm-6pm</t>
  </si>
  <si>
    <t>303-Z002</t>
  </si>
  <si>
    <t>TEA DAY INTERNATIONAL PLT</t>
  </si>
  <si>
    <t>FONG EE JIE</t>
  </si>
  <si>
    <t>33A, JALAN DATO TOH AH BOON</t>
  </si>
  <si>
    <t>NO 27 JALAN PENAGA 2,</t>
  </si>
  <si>
    <t>KAWASAN PERINDUSTRIAN KOTA PUTERI,</t>
  </si>
  <si>
    <t>304-G001</t>
  </si>
  <si>
    <t>KAH BAN TRADING SDN. BHD.</t>
  </si>
  <si>
    <t>(KAMPUNG JAWA)</t>
  </si>
  <si>
    <t>MC8</t>
  </si>
  <si>
    <t>03-33731390</t>
  </si>
  <si>
    <t>03-33731391</t>
  </si>
  <si>
    <t>NO 21, JALAN SONGKET,</t>
  </si>
  <si>
    <t xml:space="preserve"> TAMAN MAZNAH</t>
  </si>
  <si>
    <t>BATU 3 3/4, KAMPUNG JAWA</t>
  </si>
  <si>
    <t>41300 KLANG</t>
  </si>
  <si>
    <t>SEND BETWEEN 9.00AM-11.00AM</t>
  </si>
  <si>
    <t>PLEASE COLLECT REJECT STOCK.</t>
  </si>
  <si>
    <t>NO DELIVERY ON MONDAY &amp; SATURDAY</t>
  </si>
  <si>
    <t>304-G002</t>
  </si>
  <si>
    <t>MTC GLOBAL SDN. BHD.</t>
  </si>
  <si>
    <t>06-2319507</t>
  </si>
  <si>
    <t>06-2315600(ACC)</t>
  </si>
  <si>
    <t>19, JALAN TU 51</t>
  </si>
  <si>
    <t>TAMAN PERINDUSTRIAN TASIK UTAMA</t>
  </si>
  <si>
    <t>TERIMA BARANG SEBELUM 9.00AM</t>
  </si>
  <si>
    <t>304-G003</t>
  </si>
  <si>
    <t>JELIE TRADING (M) SDN. BHD.</t>
  </si>
  <si>
    <t>04-5078827</t>
  </si>
  <si>
    <t>CHIN CHEE KHIAN</t>
  </si>
  <si>
    <t>04-5081613/0165208827</t>
  </si>
  <si>
    <t>LOT 7714, LORONG IKS BKT MINYAK 2</t>
  </si>
  <si>
    <t>MUKIM 14, 14000 BKT MINYAK</t>
  </si>
  <si>
    <t>B.M.SEBERANG PERAI TENGAH</t>
  </si>
  <si>
    <t>304-G005</t>
  </si>
  <si>
    <t>ENG TEEN SDN. BHD.</t>
  </si>
  <si>
    <t>05-8072629/05-8082882</t>
  </si>
  <si>
    <t>MR KOH GIN CHONG / KOK TEIK SENG</t>
  </si>
  <si>
    <t>012-5035629</t>
  </si>
  <si>
    <t>LOT 3740, LORONG KILANG 11,</t>
  </si>
  <si>
    <t>TUPAI LIGHT INDUSTRIES AREA,</t>
  </si>
  <si>
    <t>34000 TAIPING,</t>
  </si>
  <si>
    <t>304-G006</t>
  </si>
  <si>
    <t>DOUBLE TWO WINS ENTERPRISE SDN. BHD.</t>
  </si>
  <si>
    <t>ME4</t>
  </si>
  <si>
    <t>09-9765699</t>
  </si>
  <si>
    <t>TAY AIK YEONG</t>
  </si>
  <si>
    <t>012-9832313</t>
  </si>
  <si>
    <t>LOT PT 561, KG. WAKAF BATA</t>
  </si>
  <si>
    <t>304-G007</t>
  </si>
  <si>
    <t>(99 SPEEDMART SDN. BHD.)</t>
  </si>
  <si>
    <t>MC</t>
  </si>
  <si>
    <t>40 Days</t>
  </si>
  <si>
    <t>21, JALAN SONGKET, TMN MAZNAH</t>
  </si>
  <si>
    <t>41300 KLANG, SELANGOR</t>
  </si>
  <si>
    <t>SEND BETWEEN 9.00AM-11.00AM(MON-FRI)</t>
  </si>
  <si>
    <t>SATURDAY - SEND B4  9.00AM</t>
  </si>
  <si>
    <t>304-G008</t>
  </si>
  <si>
    <t>JB YAP BROTHERS FOOD SDN. BHD.</t>
  </si>
  <si>
    <t>07-3544058/3520896</t>
  </si>
  <si>
    <t>YAP SOK WEI</t>
  </si>
  <si>
    <t>15&amp;17, JALAN BAKAWALI 71</t>
  </si>
  <si>
    <t>304-G009</t>
  </si>
  <si>
    <t>BENTONG KIAN GUAN TRADING SDN BHD</t>
  </si>
  <si>
    <t>09-2221508</t>
  </si>
  <si>
    <t xml:space="preserve">LOT 20C, JALAN UTAMA </t>
  </si>
  <si>
    <t>KAWASAN PERINDUSTRIAN BENTONG</t>
  </si>
  <si>
    <t>304-G011</t>
  </si>
  <si>
    <t>TEONG TEONG TRADING SDN. BHD.</t>
  </si>
  <si>
    <t>07-9316999/07-9382053</t>
  </si>
  <si>
    <t>MR.TAY KONG SIN</t>
  </si>
  <si>
    <t>019-7897111</t>
  </si>
  <si>
    <t>122A-C, JALAN SOON BOON SENG</t>
  </si>
  <si>
    <t>KAMPUNG ABDULLAH</t>
  </si>
  <si>
    <t>85000 SEGAMAT, JOHOR</t>
  </si>
  <si>
    <t>019-7897111/012-7078222 F:9319699</t>
  </si>
  <si>
    <t>HANTAR SEBELUM PUKUL 4.00PM</t>
  </si>
  <si>
    <t>304-Y001</t>
  </si>
  <si>
    <t>YEE LEE TRADING CO SDN. BHD.</t>
  </si>
  <si>
    <t>( PENANG )</t>
  </si>
  <si>
    <t>04-5081015/0460</t>
  </si>
  <si>
    <t>CARINA</t>
  </si>
  <si>
    <t>012-6790380</t>
  </si>
  <si>
    <t>LOT 85, JALAN PORTLAND</t>
  </si>
  <si>
    <t>TASEK INDUSTRIAL ESTATE</t>
  </si>
  <si>
    <t>PLOT 151A, JLN. PERIND. BKT. MINYAK</t>
  </si>
  <si>
    <t>KAW. PERINDUSTRIAN BUKIT MINYAK</t>
  </si>
  <si>
    <t>MUKIM 13, 141000 S.P.T, P.P</t>
  </si>
  <si>
    <t>304-Y002</t>
  </si>
  <si>
    <t>( KEDAH )</t>
  </si>
  <si>
    <t>04-7337366</t>
  </si>
  <si>
    <t>MS KHAW</t>
  </si>
  <si>
    <t>04-7334599</t>
  </si>
  <si>
    <t>NO. 1  MERGONG BARRAGE, JLN LENCONG,</t>
  </si>
  <si>
    <t>BARAT,05150 ALOR STAR,KEDAH.</t>
  </si>
  <si>
    <t>NO DELIVERY ON FRIDAY ( TEL 012-5559879)</t>
  </si>
  <si>
    <t>304-Y003</t>
  </si>
  <si>
    <t>( IPOH )</t>
  </si>
  <si>
    <t>05-2911055</t>
  </si>
  <si>
    <t>LOH PT</t>
  </si>
  <si>
    <t>05-2912055</t>
  </si>
  <si>
    <t>MON-FRI SEND BEFORE 4.00 PM</t>
  </si>
  <si>
    <t>304-Y004</t>
  </si>
  <si>
    <t>( KL )</t>
  </si>
  <si>
    <t>03-62742111</t>
  </si>
  <si>
    <t>LIM KK</t>
  </si>
  <si>
    <t>012-2061226</t>
  </si>
  <si>
    <t>TASEK INDUTSTRIAL ESTATE</t>
  </si>
  <si>
    <t>46, JALAN TAGO 2,TMN PERINDUSTRIAN TAGO,</t>
  </si>
  <si>
    <t>MON-FRI SEND B4 4PM &amp; SAT SEND B4 12PM</t>
  </si>
  <si>
    <t>304-Y005</t>
  </si>
  <si>
    <t>( MELAKA )</t>
  </si>
  <si>
    <t>06-2321677/3402</t>
  </si>
  <si>
    <t>TIOH</t>
  </si>
  <si>
    <t>012-6313055</t>
  </si>
  <si>
    <t>LOT PT3843, JALAN TU 52</t>
  </si>
  <si>
    <t>TAMAN TASIK UTAMA</t>
  </si>
  <si>
    <t>75450 AYER KEROH, MELAKA</t>
  </si>
  <si>
    <t>304-Y006</t>
  </si>
  <si>
    <t>( JOHOR )</t>
  </si>
  <si>
    <t>07-5582103/3103</t>
  </si>
  <si>
    <t>MR TAN 012-7324610</t>
  </si>
  <si>
    <t>012-6112032 MR GOH</t>
  </si>
  <si>
    <t>07-2346105/6106/012-6112032</t>
  </si>
  <si>
    <t xml:space="preserve">LOT PTO 102569, JLM MURNI 8, KWS </t>
  </si>
  <si>
    <t>PERINDUSTRIAN MUKIM SENAI, DAERAH</t>
  </si>
  <si>
    <t>KULAI JAYA,JOHOR.  ** SAT SEND B4 12PM</t>
  </si>
  <si>
    <t>304-Y007</t>
  </si>
  <si>
    <t>( KUANTAN )</t>
  </si>
  <si>
    <t>09-5723611/12</t>
  </si>
  <si>
    <t>019-2785626</t>
  </si>
  <si>
    <t>LOT PT 6530,BANDAR DAMANSARA KUANTAN</t>
  </si>
  <si>
    <t>JALAN KUANTAN BY PASS,</t>
  </si>
  <si>
    <t>26100 MUKIM SUNGAI KARANG, KUANTAN</t>
  </si>
  <si>
    <t>304-Y009</t>
  </si>
  <si>
    <t>( KELANTAN )</t>
  </si>
  <si>
    <t>012-9289928 MR VEE</t>
  </si>
  <si>
    <t>PT 681, JALAN PADANG TEMBAK,</t>
  </si>
  <si>
    <t xml:space="preserve">KAWASAN PERINDUSTRIAN PENGKALAN CHEPA, </t>
  </si>
  <si>
    <t>16100 KOTA BAHRU,KELANTAN.</t>
  </si>
  <si>
    <t>305-0001</t>
  </si>
  <si>
    <t>ALPHAMART GROCER SDN BHD</t>
  </si>
  <si>
    <t>RM2.40</t>
  </si>
  <si>
    <t>MR. CHENG KIM SEONG</t>
  </si>
  <si>
    <t>NO.22G, JALAN BUKIT TERATAI 1/2F</t>
  </si>
  <si>
    <t>TAMAN BUKIT TERATAI</t>
  </si>
  <si>
    <t>305-0002</t>
  </si>
  <si>
    <t>CHEAP2SHOP SDN. BHD.</t>
  </si>
  <si>
    <t>012-4922818</t>
  </si>
  <si>
    <t>03-60571377</t>
  </si>
  <si>
    <t>LOT 1315, SUNGAI BAKAU</t>
  </si>
  <si>
    <t>305-0003</t>
  </si>
  <si>
    <t>SETIAHUB SDN BHD</t>
  </si>
  <si>
    <t>018-2262336</t>
  </si>
  <si>
    <t>MR PANG</t>
  </si>
  <si>
    <t>03-23812336</t>
  </si>
  <si>
    <t>PT2110, LOT 266, SEKSYEN 3</t>
  </si>
  <si>
    <t>JALAN KLANG BANTING</t>
  </si>
  <si>
    <t>BATU 13, SUNGAI RAMBAI</t>
  </si>
  <si>
    <t>42600 JENJAROM, SELANGOR</t>
  </si>
  <si>
    <t>305-0A01</t>
  </si>
  <si>
    <t xml:space="preserve">ECO SAVE TRADING </t>
  </si>
  <si>
    <t>(JG)</t>
  </si>
  <si>
    <t>ME0</t>
  </si>
  <si>
    <t>ECOSAVE</t>
  </si>
  <si>
    <t>09-5315459</t>
  </si>
  <si>
    <t>YEONG CHOON WEE</t>
  </si>
  <si>
    <t>A5-A7, LORONG BKT SETONGKOL PERDANA 1</t>
  </si>
  <si>
    <t>PERKAMPUNGAN BUKIT SETONGKOL PERDANA</t>
  </si>
  <si>
    <t>B2,4,6 GF &amp; 1ST FLR</t>
  </si>
  <si>
    <t>LORONG JAYA GADING 29</t>
  </si>
  <si>
    <t>26070 KUANTAN,PAHANG</t>
  </si>
  <si>
    <t>305-0A02</t>
  </si>
  <si>
    <t>(CK)</t>
  </si>
  <si>
    <t>017-2056232</t>
  </si>
  <si>
    <t>016-5880439</t>
  </si>
  <si>
    <t>NO.4,5,6, LOT 1651</t>
  </si>
  <si>
    <t>KAMPUNG KUBANG KURUS</t>
  </si>
  <si>
    <t>24000 CHUKAI,TERENGGANU</t>
  </si>
  <si>
    <t>305-0A03</t>
  </si>
  <si>
    <t>(IM)</t>
  </si>
  <si>
    <t>017-9318376</t>
  </si>
  <si>
    <t>LOH YEON KEONG</t>
  </si>
  <si>
    <t>A11,A13,A15,A17,A19,A21</t>
  </si>
  <si>
    <t>JALAN IM 2/6,BANDAR INDERA MAHKOTA</t>
  </si>
  <si>
    <t>305-0A04</t>
  </si>
  <si>
    <t>ECO SAVE TRADING</t>
  </si>
  <si>
    <t>(KTN)</t>
  </si>
  <si>
    <t>018-9145276</t>
  </si>
  <si>
    <t>LOT 10837, JALAN SEKILAU 4</t>
  </si>
  <si>
    <t>BUKIT SEKILAU</t>
  </si>
  <si>
    <t>305-0A05</t>
  </si>
  <si>
    <t>(BS)</t>
  </si>
  <si>
    <t>011-11970754</t>
  </si>
  <si>
    <t>AMIRAH SYUHADA ISMAIL</t>
  </si>
  <si>
    <t>A5-A7, LORONG BKT SETONGKOL PERDADNA 1</t>
  </si>
  <si>
    <t>PERKAMPUNGAN BKT SETONGKOL PERDANA</t>
  </si>
  <si>
    <t>A5,A7, LORONG BKT SETONGKOL PERDADNA 1</t>
  </si>
  <si>
    <t>305-0A06</t>
  </si>
  <si>
    <t>(BSR)</t>
  </si>
  <si>
    <t>LOT 1353, KG.KUBUR BESERAH</t>
  </si>
  <si>
    <t>305-0A07</t>
  </si>
  <si>
    <t>(MRN)</t>
  </si>
  <si>
    <t>013-4820405</t>
  </si>
  <si>
    <t>MISS JENNY</t>
  </si>
  <si>
    <t>A5-A7,LORONG BUKIT SETONGKOL PERDANA 1</t>
  </si>
  <si>
    <t>NO.14,15,16 JALAN DAGANGAN 2/1</t>
  </si>
  <si>
    <t xml:space="preserve">BANDAR MARAN,BLOK PERDAGANGAN </t>
  </si>
  <si>
    <t>MARAN 2,26500 MARAN, PAHANG</t>
  </si>
  <si>
    <t>305-0A08</t>
  </si>
  <si>
    <t>(IS)</t>
  </si>
  <si>
    <t>013-4974778</t>
  </si>
  <si>
    <t>SURIA</t>
  </si>
  <si>
    <t>B4,B6,B8,B10, JALAN INDERA SEMPURNA 1/2</t>
  </si>
  <si>
    <t>PERUMAHAN INDERA SEMPURNA</t>
  </si>
  <si>
    <t>JLN KUANTAN/PEKAN,25150 KTN, PAHANG</t>
  </si>
  <si>
    <t>305-0A09</t>
  </si>
  <si>
    <t>(LBS)</t>
  </si>
  <si>
    <t xml:space="preserve">YEONG </t>
  </si>
  <si>
    <t>9, 10, 11, 12, GF</t>
  </si>
  <si>
    <t>JALAN MAJU JAYA, TAMAN NAJU JAYA</t>
  </si>
  <si>
    <t>85300 LABIS, JOHOR.</t>
  </si>
  <si>
    <t>305-0A10</t>
  </si>
  <si>
    <t>(KRK)</t>
  </si>
  <si>
    <t>P6, P7 &amp;  P8, JALAN AVENUE 1</t>
  </si>
  <si>
    <t>KARAK AVENUE</t>
  </si>
  <si>
    <t>28600 KARAK, PAHANG</t>
  </si>
  <si>
    <t>305-0A11</t>
  </si>
  <si>
    <t>(JRT)</t>
  </si>
  <si>
    <t>NO.110-112, JALAN ZAPIN INDAH 4</t>
  </si>
  <si>
    <t>BANDAR INDERAPURA</t>
  </si>
  <si>
    <t>305-0A12</t>
  </si>
  <si>
    <t>(BT5)</t>
  </si>
  <si>
    <t>3, 5, 7, 9, 11, WISMA HAWAMI</t>
  </si>
  <si>
    <t>BATU 5, JALAN TEMERLOH-MARAN</t>
  </si>
  <si>
    <t>305-0A13</t>
  </si>
  <si>
    <t>(BR)</t>
  </si>
  <si>
    <t>1A &amp; 1B, PASARAYA TMG</t>
  </si>
  <si>
    <t>LORONG KY MAKMUR 1</t>
  </si>
  <si>
    <t>28200 BERA, PAHANG</t>
  </si>
  <si>
    <t>305-0A14</t>
  </si>
  <si>
    <t>(TML)</t>
  </si>
  <si>
    <t>NO.3, JALAN SUDIRMAN 8</t>
  </si>
  <si>
    <t>28000 TEMERLOH</t>
  </si>
  <si>
    <t>305-0A40</t>
  </si>
  <si>
    <t>ECO SAVE ENTERPRISE (M) SDN. BHD.</t>
  </si>
  <si>
    <t>(TG)</t>
  </si>
  <si>
    <t>ONG SIEW LEE</t>
  </si>
  <si>
    <t>A7, 1ST FLOOR</t>
  </si>
  <si>
    <t>LORONG BUKIT SETONGKOL PERDANA 1</t>
  </si>
  <si>
    <t>NO.2-10, JALAN JADI 5, TAMAN JADI</t>
  </si>
  <si>
    <t>26820 TANJUNG GEMOK</t>
  </si>
  <si>
    <t>ROMPIN, PAHANG</t>
  </si>
  <si>
    <t>305-0A50</t>
  </si>
  <si>
    <t>CASWAY MART SDN BHD</t>
  </si>
  <si>
    <t>(TAS)</t>
  </si>
  <si>
    <t>010-9038806</t>
  </si>
  <si>
    <t>YEONG KHAI QI</t>
  </si>
  <si>
    <t>A-11,A-13,A-15 &amp; A-17</t>
  </si>
  <si>
    <t>PANDAN PERMAI, JALAN GAMBANG</t>
  </si>
  <si>
    <t>25150 KUANTAN, PAHANG</t>
  </si>
  <si>
    <t>305-0A51</t>
  </si>
  <si>
    <t>(KRG)</t>
  </si>
  <si>
    <t>B16, B18, B20, B22, B24</t>
  </si>
  <si>
    <t>LORONG SG KARANG DARAT 12/1</t>
  </si>
  <si>
    <t>TMN PSJ, 26100 KUANTAN, PAHANG</t>
  </si>
  <si>
    <t>305-0A53</t>
  </si>
  <si>
    <t>CASWAY (M) SDN. BHD.</t>
  </si>
  <si>
    <t>(HUTAN MELINTANG)</t>
  </si>
  <si>
    <t>014-9728875</t>
  </si>
  <si>
    <t>A5-A7, LORONG BUKIT SETONGKOL PERDANA 1</t>
  </si>
  <si>
    <t>PERKAMPUNG BUKIT SETONGKOL PERDANA</t>
  </si>
  <si>
    <t>11-G, 12-G, 13-G, 13A-G, 15-G &amp; 16-G</t>
  </si>
  <si>
    <t>LORONG LAGENDA 8, MEDANIAGA LAGENDA</t>
  </si>
  <si>
    <t>JALAN HUTAN MELINTANG, 36400 PERAK</t>
  </si>
  <si>
    <t>305-0A80</t>
  </si>
  <si>
    <t>ECO SAVE TRADING (M) SDN. BHD.</t>
  </si>
  <si>
    <t>(BG)</t>
  </si>
  <si>
    <t>013-9188011</t>
  </si>
  <si>
    <t>NO.140,142,144, PERKAMPUNGAN PADANG BARU</t>
  </si>
  <si>
    <t>JALAN BUKIT GOH</t>
  </si>
  <si>
    <t>26050 KUANTAN, PAHANG</t>
  </si>
  <si>
    <t>305-0A81</t>
  </si>
  <si>
    <t>(TJ)</t>
  </si>
  <si>
    <t>PERKAMPUNGAN BUKIT SETONGKOL PERD</t>
  </si>
  <si>
    <t>NO.11,13,15,17,19, JLN BDR PUTRA 1A,</t>
  </si>
  <si>
    <t>BDR PUTRA, 26060 KUANTAN,</t>
  </si>
  <si>
    <t>305-0A82</t>
  </si>
  <si>
    <t>(GBG)</t>
  </si>
  <si>
    <t>NO.13,15,17,19, JLN IND GAMBANG 1/2</t>
  </si>
  <si>
    <t>PERINDUSTRIAN GAMBANG</t>
  </si>
  <si>
    <t>26300 KUANTAN, PAHANG</t>
  </si>
  <si>
    <t>305-0A90</t>
  </si>
  <si>
    <t>ECO SAVE KEMAMAN ENTERPRISE</t>
  </si>
  <si>
    <t>(LG)</t>
  </si>
  <si>
    <t>NO.43, JALAN PUTRA A/2</t>
  </si>
  <si>
    <t>TAMAN BANDAR PUTRA</t>
  </si>
  <si>
    <t>KAMPUNG MAK LAGAM, MUKIM BANGGOL</t>
  </si>
  <si>
    <t>24000 KEMAMAN, TERENGGANU.</t>
  </si>
  <si>
    <t>305-0B01</t>
  </si>
  <si>
    <t>BEST RM2 PLUS SDN. BHD.</t>
  </si>
  <si>
    <t>BEST RM2 PLUS</t>
  </si>
  <si>
    <t>017-873 8139</t>
  </si>
  <si>
    <t>011-55028139</t>
  </si>
  <si>
    <t>NO.8,10,12&amp;16, JALAN IJOK PERMAI 1</t>
  </si>
  <si>
    <t>G9-G12, CENTRUM MALL</t>
  </si>
  <si>
    <t>JLN IKRAM-UNITEN,TMN UNIPARK SURIA,</t>
  </si>
  <si>
    <t>305-0B02</t>
  </si>
  <si>
    <t>TAN AH CHEE</t>
  </si>
  <si>
    <t>PT 110156, JALAN BAYU LAUT 4/KS09</t>
  </si>
  <si>
    <t>41200 KLANG,SELANGOR</t>
  </si>
  <si>
    <t>SABTU TAK TERIMA BARANG</t>
  </si>
  <si>
    <t>305-0B40</t>
  </si>
  <si>
    <t>(BENTONG)</t>
  </si>
  <si>
    <t>GOH CHEE LONG</t>
  </si>
  <si>
    <t>NO.51, JALAN AH PENG</t>
  </si>
  <si>
    <t>305-0C01</t>
  </si>
  <si>
    <t>NT SHOP SDN. BHD.</t>
  </si>
  <si>
    <t>03-89645606</t>
  </si>
  <si>
    <t>LOT 1809, JALAN KPB 3</t>
  </si>
  <si>
    <t>KAWASAN PERINDUSTRIAN BAHRU BALAKONG</t>
  </si>
  <si>
    <t>43300 BALAKONG</t>
  </si>
  <si>
    <t>NO RECEIVEING ON SATURDAY</t>
  </si>
  <si>
    <t>305-0D01</t>
  </si>
  <si>
    <t>DIY303</t>
  </si>
  <si>
    <t>MHQ5A ( MR Dollar Local Warehouse )</t>
  </si>
  <si>
    <t xml:space="preserve">LOT 1877, JALAN KPB 9,KWS PERINDUSTRIAN </t>
  </si>
  <si>
    <t>BALAKONG,43200 S.KEMBANGAN, SELANGOR.</t>
  </si>
  <si>
    <t>ON TIME   Ho Kin Siong 016-3862805</t>
  </si>
  <si>
    <t>305-0E01</t>
  </si>
  <si>
    <t>ECO-SHOP MARKETING SDN. BHD.</t>
  </si>
  <si>
    <t>ECOSHOP</t>
  </si>
  <si>
    <t>07-9475502</t>
  </si>
  <si>
    <t>017-5262900</t>
  </si>
  <si>
    <t>LOT 3913 STORE,</t>
  </si>
  <si>
    <t>KAMPUNG SUNGAI SIPUT</t>
  </si>
  <si>
    <t>85200 JEMENTAH,</t>
  </si>
  <si>
    <t>SEGAMAT.</t>
  </si>
  <si>
    <t>305-0E02</t>
  </si>
  <si>
    <t>305-0L01</t>
  </si>
  <si>
    <t>LIMA SEN SDN. BHD.</t>
  </si>
  <si>
    <t>WO1</t>
  </si>
  <si>
    <t>05-6910525</t>
  </si>
  <si>
    <t>011-3611 7638</t>
  </si>
  <si>
    <t>PT 10511 (PLOT Q8) L/K</t>
  </si>
  <si>
    <t>JALAN PELABUHAN 12</t>
  </si>
  <si>
    <t>KAWASAN PERUSAHAAN KAMPUNG ACHEH</t>
  </si>
  <si>
    <t>32000 SETIAWAN, PERAK</t>
  </si>
  <si>
    <t>305-0M01</t>
  </si>
  <si>
    <t>MEGAH INOVATIF SDN BHD</t>
  </si>
  <si>
    <t>NOKO</t>
  </si>
  <si>
    <t>ANDY ANG</t>
  </si>
  <si>
    <t>NO.525, JALAN TUDM</t>
  </si>
  <si>
    <t>PEKAN BARU SUBANG</t>
  </si>
  <si>
    <t>Lunch : 12 pm-14pm no receiving</t>
  </si>
  <si>
    <t>305-0N01</t>
  </si>
  <si>
    <t>NINSO GLOBAL SDN. BHD.</t>
  </si>
  <si>
    <t>NINSO</t>
  </si>
  <si>
    <t>07-7714131</t>
  </si>
  <si>
    <t>TAN KAR HO</t>
  </si>
  <si>
    <t>012-7922818</t>
  </si>
  <si>
    <t>NO.23A, JALAN KLUANG PERDANA</t>
  </si>
  <si>
    <t>BLOCK 1,ZONE 4 IN ALPHA GALAXY LOGISTICS</t>
  </si>
  <si>
    <t>HUB,JLN PERSIARAN PUNCAK ALAM 6，</t>
  </si>
  <si>
    <t>42200 KAPAR , SELANGOR.</t>
  </si>
  <si>
    <t>305-A001</t>
  </si>
  <si>
    <t>CHIN LEONG CHAN SDN. BHD.</t>
  </si>
  <si>
    <t>04-7321025</t>
  </si>
  <si>
    <t>ANG KU SUA</t>
  </si>
  <si>
    <t>30, PENGKALAN KAPAL,</t>
  </si>
  <si>
    <t>05000 ALOR SETAR,</t>
  </si>
  <si>
    <t>LORRY 16ton Tak boleh masuk</t>
  </si>
  <si>
    <t>305-A002</t>
  </si>
  <si>
    <t>PERUSAHAAN SIN YIT SDN. BHD.</t>
  </si>
  <si>
    <t>04-7330275</t>
  </si>
  <si>
    <t>NO 22,JALAN UTARA 3, KAWASAN</t>
  </si>
  <si>
    <t>PERUSAHAAN MERGONG FASA 2A,</t>
  </si>
  <si>
    <t xml:space="preserve">JALAN LENCONG BARAT,05050 </t>
  </si>
  <si>
    <t>ALOR STAR ,KEDAH.</t>
  </si>
  <si>
    <t>305-A003</t>
  </si>
  <si>
    <t>OOI CHUAN HONG SDN. BHD.</t>
  </si>
  <si>
    <t>04-7341108</t>
  </si>
  <si>
    <t>MR 001</t>
  </si>
  <si>
    <t>04-7300386</t>
  </si>
  <si>
    <t>NO 77, PERSIARAN TIMUR BARRAGE,</t>
  </si>
  <si>
    <t>F:04-7345573</t>
  </si>
  <si>
    <t>NO DELIVERY ON SUNDAY.</t>
  </si>
  <si>
    <t>305-A004</t>
  </si>
  <si>
    <t>PERNIAGAAN YONG HO HANG</t>
  </si>
  <si>
    <t>04-7729645</t>
  </si>
  <si>
    <t>012-4757345</t>
  </si>
  <si>
    <t>70, JALAN LENCONG BARAT,</t>
  </si>
  <si>
    <t>TAMAN SRI TANDOP,</t>
  </si>
  <si>
    <t>Goods Receive after 12pm</t>
  </si>
  <si>
    <t>305-A005</t>
  </si>
  <si>
    <t>TAI GUAN ENTERPIRSE</t>
  </si>
  <si>
    <t>019-5065700</t>
  </si>
  <si>
    <t>CHIAN POH</t>
  </si>
  <si>
    <t>82, PEKAN LAMA</t>
  </si>
  <si>
    <t>LUBOK BUNTAR</t>
  </si>
  <si>
    <t>09800 SERDANG</t>
  </si>
  <si>
    <t>66 JALAN RAYA LUBOK BUNTAR</t>
  </si>
  <si>
    <t>09800 SERDANG KEDAH.</t>
  </si>
  <si>
    <t>09800</t>
  </si>
  <si>
    <t>305-A006</t>
  </si>
  <si>
    <t>KWANG WENG HUP KEE</t>
  </si>
  <si>
    <t>04-4213578</t>
  </si>
  <si>
    <t>MR TAN HUN SENG</t>
  </si>
  <si>
    <t>016-2268288</t>
  </si>
  <si>
    <t>576, BATU DUA, JALAN KUALA KETIL,</t>
  </si>
  <si>
    <t>305-A007</t>
  </si>
  <si>
    <t>TEE SIAN CONFECTIONERY</t>
  </si>
  <si>
    <t>04-4212722</t>
  </si>
  <si>
    <t>NG KOK LONG</t>
  </si>
  <si>
    <t>55T, JALAN SEKERAT,</t>
  </si>
  <si>
    <t>305-A009</t>
  </si>
  <si>
    <t>C.F.S. MARKETING SERVICES SDN. BHD.</t>
  </si>
  <si>
    <t>04-7312279</t>
  </si>
  <si>
    <t>MS CHEE</t>
  </si>
  <si>
    <t>NO.325, JALAN PERUSAHAAN 2,</t>
  </si>
  <si>
    <t>TAMAN BANDAR BARU MERGONG,</t>
  </si>
  <si>
    <t>PERIARN BDR BARU MERGONG</t>
  </si>
  <si>
    <t xml:space="preserve">05150 ALOR STAR, KEDAH  </t>
  </si>
  <si>
    <t>KEDAI TUTUP PADA JUMAAT &amp; SABTU</t>
  </si>
  <si>
    <t>SETIAP MINGGU 1 DAN 3</t>
  </si>
  <si>
    <t>305-A010</t>
  </si>
  <si>
    <t>KS MART ENTERPRISE</t>
  </si>
  <si>
    <t>04-4955098</t>
  </si>
  <si>
    <t>GOH KOK SIANG</t>
  </si>
  <si>
    <t>016-4484098</t>
  </si>
  <si>
    <t>8H &amp; 9H, JALAN BELIBIS,</t>
  </si>
  <si>
    <t>TAMAN TUNKU PUTRA,</t>
  </si>
  <si>
    <t>09000 KULIM KEDAH</t>
  </si>
  <si>
    <t>305-A011</t>
  </si>
  <si>
    <t>B.G. TRADING</t>
  </si>
  <si>
    <t>04-7326471</t>
  </si>
  <si>
    <t>TAN SEAL LIANG</t>
  </si>
  <si>
    <t>012-4560123</t>
  </si>
  <si>
    <t>6, LORONG SHARIFF, JALAN LANGGAR,</t>
  </si>
  <si>
    <t>05200 ALOR SETAR,</t>
  </si>
  <si>
    <t>KEDAH DARUL AMAN.</t>
  </si>
  <si>
    <t>TERIMA BARANG SEBELUM PUKUL 4.00PM</t>
  </si>
  <si>
    <t>305-A013</t>
  </si>
  <si>
    <t>CHEE SENG</t>
  </si>
  <si>
    <t>012-5508192</t>
  </si>
  <si>
    <t>MR TEH</t>
  </si>
  <si>
    <t>A-31, TAMAN SAGA,</t>
  </si>
  <si>
    <t>JALAN ALOR MENGKUDU,</t>
  </si>
  <si>
    <t>05050 ALOR STAR, KEDAH</t>
  </si>
  <si>
    <t>305-A015</t>
  </si>
  <si>
    <t>KNH DIAMOND SDN. BHD.</t>
  </si>
  <si>
    <t>04-4592230</t>
  </si>
  <si>
    <t>MR. TEOH HUANG CHYE/MS LEE</t>
  </si>
  <si>
    <t>012-4727522/016-4618622</t>
  </si>
  <si>
    <t xml:space="preserve">19, JALAN PERMAI ,TAMAN DESA </t>
  </si>
  <si>
    <t xml:space="preserve">PERMAI, 08100 SUNGAI LALANG, </t>
  </si>
  <si>
    <t>BEDONG, KEDAH</t>
  </si>
  <si>
    <t>CLOSE ON THURSDAY . Tel : 012-5948522</t>
  </si>
  <si>
    <t>37,38 &amp; 39, BANDAR BARU TANAH MERAH,</t>
  </si>
  <si>
    <t>TANAH MERAH, 06700 PENDANG, KEDAH.</t>
  </si>
  <si>
    <t>305-A016</t>
  </si>
  <si>
    <t>THEONG CHOO TRADING</t>
  </si>
  <si>
    <t>04-7642048</t>
  </si>
  <si>
    <t>LIM KEAN NGIAP</t>
  </si>
  <si>
    <t>012-4252048</t>
  </si>
  <si>
    <t>19, TAMAN SIMPANG JAYA,</t>
  </si>
  <si>
    <t>SIMPANG EMPAT, 06650 ALOR SETAR</t>
  </si>
  <si>
    <t>019-4432061</t>
  </si>
  <si>
    <t>305-A017</t>
  </si>
  <si>
    <t>PERNIAGAAN KAWAN HENG SDN. BHD.</t>
  </si>
  <si>
    <t>04-7323653((MS ONG)</t>
  </si>
  <si>
    <t>04-7302652</t>
  </si>
  <si>
    <t>147-155 JALAN KRISTAL 5</t>
  </si>
  <si>
    <t>TAMAN PERINDUSRIAN KRISTAL FASA II</t>
  </si>
  <si>
    <t>05150 ALOR STAR, KEDAH.</t>
  </si>
  <si>
    <t>CLOSE on FRIDAY</t>
  </si>
  <si>
    <t>305-A018</t>
  </si>
  <si>
    <t>PERNIAGAAN KNH GUAR</t>
  </si>
  <si>
    <t>04-4592230/012-4805554</t>
  </si>
  <si>
    <t>MR.TEOH HUANG CHYE</t>
  </si>
  <si>
    <t>04-4615318</t>
  </si>
  <si>
    <t>67-70, JALAN CHEMPEDAK INDAH 1,</t>
  </si>
  <si>
    <t>TAMAN CHEMPEDAK INDAH,</t>
  </si>
  <si>
    <t>08800 GUAR CHEMPEDAK, KEDAH</t>
  </si>
  <si>
    <t>Lorry JRS tak boleh masuk.</t>
  </si>
  <si>
    <t>305-A019</t>
  </si>
  <si>
    <t xml:space="preserve">PERNIAGAAN CHIN WOOI HIN </t>
  </si>
  <si>
    <t>04-966 9266</t>
  </si>
  <si>
    <t>MR.LIM KEAT OOI</t>
  </si>
  <si>
    <t>NO.5, TAMAN  LANGKAWI ,</t>
  </si>
  <si>
    <t>JALAN BATU ASAH,KUAH</t>
  </si>
  <si>
    <t>07000 LANGKAWI,</t>
  </si>
  <si>
    <t>305-A020</t>
  </si>
  <si>
    <t>DESA CHUAN HUAT (K) SDN. BHD.</t>
  </si>
  <si>
    <t>04-732 9591</t>
  </si>
  <si>
    <t>MR.CHONG BOO KOON</t>
  </si>
  <si>
    <t>019-579 3639</t>
  </si>
  <si>
    <t>NO.110,TAMAN PERINDUSTRIAN RINGAN</t>
  </si>
  <si>
    <t>KRISTAL,TAMAN KRISTAL 6,</t>
  </si>
  <si>
    <t>05150 ALOR STAR,KEDAH.</t>
  </si>
  <si>
    <t>305-A022</t>
  </si>
  <si>
    <t>TIEW HOCK TRADING</t>
  </si>
  <si>
    <t>04-490 7142</t>
  </si>
  <si>
    <t>MR.TIEW AH HOCK</t>
  </si>
  <si>
    <t>012-474 7142</t>
  </si>
  <si>
    <t>36,JALAN SURIA 1,</t>
  </si>
  <si>
    <t>JALAN BAYU,</t>
  </si>
  <si>
    <t>09000 KULIM KEDAH.</t>
  </si>
  <si>
    <t>REST HOUR : 12.30-2.30 PM</t>
  </si>
  <si>
    <t>305-A023</t>
  </si>
  <si>
    <t>HANSING ENTERPRISE</t>
  </si>
  <si>
    <t>04-7719127</t>
  </si>
  <si>
    <t>MR NG HAN CHANG</t>
  </si>
  <si>
    <t>016-4400908</t>
  </si>
  <si>
    <t xml:space="preserve">NO. 51, TANDOP BARU, </t>
  </si>
  <si>
    <t>TANDOP,</t>
  </si>
  <si>
    <t>REHAT 1PM -3PM</t>
  </si>
  <si>
    <t>305-A028</t>
  </si>
  <si>
    <t>GUAN HONG LONG TRADING</t>
  </si>
  <si>
    <t>04-4903203</t>
  </si>
  <si>
    <t>OOI SENG GUAN</t>
  </si>
  <si>
    <t>019-4290100</t>
  </si>
  <si>
    <t>144, JALAN TUNKU PUTRA</t>
  </si>
  <si>
    <t>09000 KULIM</t>
  </si>
  <si>
    <t>305-A030</t>
  </si>
  <si>
    <t>AS PRIMAJAYA ENTERPRISE SDN. BHD.</t>
  </si>
  <si>
    <t>019-4575999</t>
  </si>
  <si>
    <t>MR. KHOR CHEE HONG</t>
  </si>
  <si>
    <t>NO.268, LORONG PERAK 12,</t>
  </si>
  <si>
    <t>KAWASAN PERUSAHAAN MERGONG 1,</t>
  </si>
  <si>
    <t>05150 ALOR SETOR, KEDAH</t>
  </si>
  <si>
    <t>SILA AWAL 1JAM TEL 019-4575999(Mr Khor).</t>
  </si>
  <si>
    <t>BARU ADA ORG TERIMA BRG.</t>
  </si>
  <si>
    <t>REHAT 12PM -2PM &amp; CUTI AHAD</t>
  </si>
  <si>
    <t>305-A031</t>
  </si>
  <si>
    <t>YUJISAN ENTERPRISE SDN. BHD.</t>
  </si>
  <si>
    <t>019-4225294</t>
  </si>
  <si>
    <t>MR. LEE BOON KEAT</t>
  </si>
  <si>
    <t>012-5833178</t>
  </si>
  <si>
    <t>74 &amp; 74, JALAN CINDAI JAYA 4</t>
  </si>
  <si>
    <t>TAMAN CINDAI JAYA,</t>
  </si>
  <si>
    <t>DELIVERY BEFORE 12.00 PM</t>
  </si>
  <si>
    <t>305-A034</t>
  </si>
  <si>
    <t>LAM EWE KEE TRADING (M) SDN. BHD.</t>
  </si>
  <si>
    <t>04-7336755</t>
  </si>
  <si>
    <t>MR. ONG KOK THYE/MS LIM</t>
  </si>
  <si>
    <t>019-4413942</t>
  </si>
  <si>
    <t>226, LORONG PERAK 8, MERGONG</t>
  </si>
  <si>
    <t>INDUSTRIAL ESTATE 2,</t>
  </si>
  <si>
    <t xml:space="preserve">KEDAH </t>
  </si>
  <si>
    <t>305-A035</t>
  </si>
  <si>
    <t>HAI CHUAN TRADING PLT</t>
  </si>
  <si>
    <t>04-7300701</t>
  </si>
  <si>
    <t>MR.LOW CHAY TENG</t>
  </si>
  <si>
    <t>019-4477796</t>
  </si>
  <si>
    <t>2220 LORONG ASAP,</t>
  </si>
  <si>
    <t>KAMPUNG PISANG,</t>
  </si>
  <si>
    <t>05100 ALOR SETAR, KEDAH</t>
  </si>
  <si>
    <t>05100</t>
  </si>
  <si>
    <t>305-A036</t>
  </si>
  <si>
    <t>LAM CHIN TRADING</t>
  </si>
  <si>
    <t>019-4771234</t>
  </si>
  <si>
    <t>MR ONG BENG TAT</t>
  </si>
  <si>
    <t>NO.17, JALAN KEMUNING 3</t>
  </si>
  <si>
    <t>SUNGAI PASIR INDUSTRI PARK</t>
  </si>
  <si>
    <t>TELEFON SEBELUM HANTAR(VANSALES)</t>
  </si>
  <si>
    <t>305-A039</t>
  </si>
  <si>
    <t>PEMBORONG DAN PERUNCIT KL</t>
  </si>
  <si>
    <t>04-4916280</t>
  </si>
  <si>
    <t>MR. KOH POH LUN</t>
  </si>
  <si>
    <t>017-4202455</t>
  </si>
  <si>
    <t>113 PUSAT PERNIAGAAN PUTRA,</t>
  </si>
  <si>
    <t>JALAN KELANG LAMA,</t>
  </si>
  <si>
    <t>Goods Receive after 12.30pm</t>
  </si>
  <si>
    <t>09000</t>
  </si>
  <si>
    <t>305-A040</t>
  </si>
  <si>
    <t>RENHUI ENTERPRISE SDN BHD</t>
  </si>
  <si>
    <t>04-4422959</t>
  </si>
  <si>
    <t>MS LIEW</t>
  </si>
  <si>
    <t>012-2980719</t>
  </si>
  <si>
    <t>C-18, JALAN 2A-5</t>
  </si>
  <si>
    <t>KAWASAN PERUSAHAAN SUNGAI LALANG</t>
  </si>
  <si>
    <t>305-A041</t>
  </si>
  <si>
    <t>SIANG MARKETING</t>
  </si>
  <si>
    <t>04-4908313</t>
  </si>
  <si>
    <t>MR. LIM BOON SIANG</t>
  </si>
  <si>
    <t>012-4916811</t>
  </si>
  <si>
    <t>NO.141, LORONG CENGAL 7,</t>
  </si>
  <si>
    <t>TAMAN CENGAL INDAH 3</t>
  </si>
  <si>
    <t>305-B001</t>
  </si>
  <si>
    <t>KENG TRADING</t>
  </si>
  <si>
    <t>07-4318210</t>
  </si>
  <si>
    <t>MR KENG POH GUAN</t>
  </si>
  <si>
    <t>017-7168899</t>
  </si>
  <si>
    <t>NO 11, JALAN SETIA JAYA,</t>
  </si>
  <si>
    <t>TAMAN SETIA JAYA,</t>
  </si>
  <si>
    <t>83000 BATU PAHAT, JOHOR.</t>
  </si>
  <si>
    <t>07-4318210/017-7168899</t>
  </si>
  <si>
    <t>305-B002</t>
  </si>
  <si>
    <t>MAI SEN TRADING</t>
  </si>
  <si>
    <t>07-4348450</t>
  </si>
  <si>
    <t>MR. LIM ING SER</t>
  </si>
  <si>
    <t>019-7759306</t>
  </si>
  <si>
    <t>NO.29, JALAN MAJU 15,</t>
  </si>
  <si>
    <t>TAMAN MAJU</t>
  </si>
  <si>
    <t>83000 BATU PAHAT, JOHOR</t>
  </si>
  <si>
    <t>305-B004</t>
  </si>
  <si>
    <t>THONG GUAN</t>
  </si>
  <si>
    <t>07-4347939</t>
  </si>
  <si>
    <t>MS ANG CHING NGO</t>
  </si>
  <si>
    <t>016-7710223</t>
  </si>
  <si>
    <t>NO.6, 8,10, JLN SHAHBANDAR,</t>
  </si>
  <si>
    <t>305-B005</t>
  </si>
  <si>
    <t>DADDY VILLAGE RESTAURANT SDN. BHD.</t>
  </si>
  <si>
    <t>18,20, JALAN KUNDANG 3,</t>
  </si>
  <si>
    <t>TAMAN BUKIT PASIR,</t>
  </si>
  <si>
    <t>305-B006</t>
  </si>
  <si>
    <t>LST HONG SENG TRADING SDN. BHD.</t>
  </si>
  <si>
    <t>07-4310322</t>
  </si>
  <si>
    <t>07-4348322</t>
  </si>
  <si>
    <t>18-1,18-2,JALAN SHAHBANDAR,</t>
  </si>
  <si>
    <t>Send after 9.00am</t>
  </si>
  <si>
    <t>305-B007</t>
  </si>
  <si>
    <t>HOE HENG MUAR TRADING</t>
  </si>
  <si>
    <t>06-9538633</t>
  </si>
  <si>
    <t>GOH KIAN TECK</t>
  </si>
  <si>
    <t>012-7078633</t>
  </si>
  <si>
    <t>BATU 4 1/2, JALAN BUKIT PASIR</t>
  </si>
  <si>
    <t>SUNGAI TERAP</t>
  </si>
  <si>
    <t xml:space="preserve">84300 MUAR </t>
  </si>
  <si>
    <t>305-B008</t>
  </si>
  <si>
    <t>H.S.S. CONFECTIONERY FOODSTUFF SDN. BHD.</t>
  </si>
  <si>
    <t>06-9864455</t>
  </si>
  <si>
    <t>MR. GOH CHEN CHANG</t>
  </si>
  <si>
    <t>012-6113356</t>
  </si>
  <si>
    <t>NO.22, JALAN PERUSAHAAN,</t>
  </si>
  <si>
    <t>KAWASAN PERINDUSTRIAN PARIT HULU,</t>
  </si>
  <si>
    <t>JALAN PARIT HULU , MUKIM JALAN</t>
  </si>
  <si>
    <t>BAKRI,  84200 MUAR,JOHOR.</t>
  </si>
  <si>
    <t>LOT 779 BLOK B, JALAN JERAM,</t>
  </si>
  <si>
    <t xml:space="preserve">BAKRI, 84200 MUAR, JOHOR. </t>
  </si>
  <si>
    <t>305-B009</t>
  </si>
  <si>
    <t>PERNIAGAAN JING KEE</t>
  </si>
  <si>
    <t>07-4325501</t>
  </si>
  <si>
    <t>MR TEY ENG KIAT</t>
  </si>
  <si>
    <t>012-7311689</t>
  </si>
  <si>
    <t>2, JALAN RUGAYAH,</t>
  </si>
  <si>
    <t>KEDAI BUKA PUKUL 10.00AM</t>
  </si>
  <si>
    <t>305-B010</t>
  </si>
  <si>
    <t>WAN HENG TRADING</t>
  </si>
  <si>
    <t>07-4312201/07-4316515</t>
  </si>
  <si>
    <t>MRS QUEK</t>
  </si>
  <si>
    <t>016-7131773</t>
  </si>
  <si>
    <t>NO.15, JALAN SHABANDAR,BATU PAHAT,</t>
  </si>
  <si>
    <t>305-B011</t>
  </si>
  <si>
    <t>MR SNACKS</t>
  </si>
  <si>
    <t>016-7303414</t>
  </si>
  <si>
    <t>BAWANI MOHON</t>
  </si>
  <si>
    <t>47 &amp; 47A, JALAN TIRAM 1/1</t>
  </si>
  <si>
    <t>BANDAR TIRAM</t>
  </si>
  <si>
    <t>305-B012</t>
  </si>
  <si>
    <t>TIFFANY FLORIST &amp; GIFTS</t>
  </si>
  <si>
    <t>012-7652985</t>
  </si>
  <si>
    <t>NO.99-100, JALAN RAHMAT</t>
  </si>
  <si>
    <t>305-B015</t>
  </si>
  <si>
    <t>GWEE TIONG HENG TRADING</t>
  </si>
  <si>
    <t>07-4187657</t>
  </si>
  <si>
    <t>MR GWEE TIONG HENG</t>
  </si>
  <si>
    <t>019-7632655</t>
  </si>
  <si>
    <t>543, JALAN PARIT RAJA AHMAD</t>
  </si>
  <si>
    <t>PARIT SULONG,</t>
  </si>
  <si>
    <t>83500 BATU PAHAT, JOHOR.</t>
  </si>
  <si>
    <t>LORI 16 TONNES TAK BOLEH MASUK</t>
  </si>
  <si>
    <t>305-B016</t>
  </si>
  <si>
    <t>KIAN LEE AGRIPRODUCTS TRADING</t>
  </si>
  <si>
    <t>07-4318267</t>
  </si>
  <si>
    <t>017-7293928</t>
  </si>
  <si>
    <t>37, JALAN ENGAN</t>
  </si>
  <si>
    <t xml:space="preserve">Send before 12.00pm </t>
  </si>
  <si>
    <t>305-B017</t>
  </si>
  <si>
    <t>HOCK SENG FOOD INDUSTRIES TRADING</t>
  </si>
  <si>
    <t>07-4318999</t>
  </si>
  <si>
    <t>MR LIM TIAN SANG</t>
  </si>
  <si>
    <t>019-7743281</t>
  </si>
  <si>
    <t>5, JALAN PANCHOR RIANG 2</t>
  </si>
  <si>
    <t>TAMAN PANCHOR RIANG</t>
  </si>
  <si>
    <t>83300 SRI GADING, BATU PAHAT, JOHOR</t>
  </si>
  <si>
    <t>305-B018</t>
  </si>
  <si>
    <t>BEE HUAT CONFECTIONERY</t>
  </si>
  <si>
    <t>012-755 0602</t>
  </si>
  <si>
    <t>MR TAN KOK CHEN</t>
  </si>
  <si>
    <t>012-739 2800,07-4380602</t>
  </si>
  <si>
    <t>4.5.JALAN FLORA UTAMA 2,</t>
  </si>
  <si>
    <t>TAMAN FLORA UTAMA,</t>
  </si>
  <si>
    <t>07-4380602</t>
  </si>
  <si>
    <t>Goods Received Before 9.30am</t>
  </si>
  <si>
    <t>305-B019</t>
  </si>
  <si>
    <t>MUISOO ENTERPRISE</t>
  </si>
  <si>
    <t>019-6551894</t>
  </si>
  <si>
    <t>MR LIM MUI SOON</t>
  </si>
  <si>
    <t>06-9533201</t>
  </si>
  <si>
    <t>NO.64, JALAN MAHARANI</t>
  </si>
  <si>
    <t>84000 MUAR,</t>
  </si>
  <si>
    <t>LOT 2253,JLN ISMAIL SATU KG,</t>
  </si>
  <si>
    <t xml:space="preserve">SABAK AWOR,MUAR. </t>
  </si>
  <si>
    <t>SEBELUM 10 MIN SAMPAI.TEL:012-5115361</t>
  </si>
  <si>
    <t>305-B020</t>
  </si>
  <si>
    <t>LAM GUAN</t>
  </si>
  <si>
    <t>07-4310399</t>
  </si>
  <si>
    <t>MR KEE HWA KIAM</t>
  </si>
  <si>
    <t>016-7180399</t>
  </si>
  <si>
    <t>142, JALAN RAHMAT,</t>
  </si>
  <si>
    <t>305-B021</t>
  </si>
  <si>
    <t xml:space="preserve">YEW BOON LEE TRADING </t>
  </si>
  <si>
    <t>06-9872594</t>
  </si>
  <si>
    <t>LIM BOON SIM</t>
  </si>
  <si>
    <t>163-10, JALAN JABBAR</t>
  </si>
  <si>
    <t>PARIT JAWA</t>
  </si>
  <si>
    <t>84150 MUAR</t>
  </si>
  <si>
    <t>LUNCH HOUR 1.00 PM - 2.00PM</t>
  </si>
  <si>
    <t xml:space="preserve">NO DELIVERY ON SATURDAY </t>
  </si>
  <si>
    <t>84150</t>
  </si>
  <si>
    <t>305-B023</t>
  </si>
  <si>
    <t>MUI SENG</t>
  </si>
  <si>
    <t>06-9511032</t>
  </si>
  <si>
    <t>MR LIM MUI SENG</t>
  </si>
  <si>
    <t>012-367 0683</t>
  </si>
  <si>
    <t>6, LORONG ARA 4,JALAN BAKARIAH,</t>
  </si>
  <si>
    <t>TAMAN BAKARIAH,</t>
  </si>
  <si>
    <t>84000 MUAR, JOHOR.</t>
  </si>
  <si>
    <t>305-B024</t>
  </si>
  <si>
    <t>HOE HENG BISCUITS CONFECTIONERY FACTORY SDN. BHD.</t>
  </si>
  <si>
    <t>06-9519764</t>
  </si>
  <si>
    <t>012-6818633</t>
  </si>
  <si>
    <t>BATU 4 1/2, M/S, JALAN BUKIT PASIR</t>
  </si>
  <si>
    <t>84300 SUNGAI TERAP, MUAR,</t>
  </si>
  <si>
    <t>JOHORE</t>
  </si>
  <si>
    <t>LUNCH HOUR 1.00 PM - 2.00 PM</t>
  </si>
  <si>
    <t>305-B026</t>
  </si>
  <si>
    <t>LAY GUAN TRADING</t>
  </si>
  <si>
    <t>07-4342769</t>
  </si>
  <si>
    <t>017-7368417</t>
  </si>
  <si>
    <t>17, JALAN JENANG,</t>
  </si>
  <si>
    <t>305-B027</t>
  </si>
  <si>
    <t>TIP TOP INDUSTRIES (M) SDN. BHD.</t>
  </si>
  <si>
    <t>012-6818323</t>
  </si>
  <si>
    <t>MR CHUA MENG CHOON</t>
  </si>
  <si>
    <t>06-9531793</t>
  </si>
  <si>
    <t>PTD 7852, JALAN BAKARIAH</t>
  </si>
  <si>
    <t>BIKIT TREH</t>
  </si>
  <si>
    <t>305-B028</t>
  </si>
  <si>
    <t>KHIAN SENG FOOD PRODUCT CO.</t>
  </si>
  <si>
    <t>07-4342278</t>
  </si>
  <si>
    <t>MR TAN HONG YIAK</t>
  </si>
  <si>
    <t>19D-1, JALAN MUSTAFFA,</t>
  </si>
  <si>
    <t>305-B029</t>
  </si>
  <si>
    <t>TAIHON TRADING</t>
  </si>
  <si>
    <t>06-9538622</t>
  </si>
  <si>
    <t>MS. OON SIEW BEE</t>
  </si>
  <si>
    <t xml:space="preserve">221, JALAN MARIN </t>
  </si>
  <si>
    <t>TAMAN SG. ABONG JAYA</t>
  </si>
  <si>
    <t>84000 MUAR</t>
  </si>
  <si>
    <t>305-B030</t>
  </si>
  <si>
    <t>MIKADO FOODSTUFF INDUSTRY SDN BHD</t>
  </si>
  <si>
    <t>07-4285697/98</t>
  </si>
  <si>
    <t>MR. LIM KOK HUAT</t>
  </si>
  <si>
    <t>012-7750940 Mr Lim</t>
  </si>
  <si>
    <t>2, JALAN BUDI LIMA,</t>
  </si>
  <si>
    <t>TAMAN WAWASAN PERINDUSTRIAN,</t>
  </si>
  <si>
    <t>OFF BT 5, JALAN TANJUNG LABOH,</t>
  </si>
  <si>
    <t>Hantar sebelum pukul 4.00 pm</t>
  </si>
  <si>
    <t>Sabtu terima barang sebelum 12.00pm</t>
  </si>
  <si>
    <t>305-E001</t>
  </si>
  <si>
    <t>EHSAN MARKETING SDN. BHD.</t>
  </si>
  <si>
    <t>09-7735007</t>
  </si>
  <si>
    <t>ATTN:KO YU AID</t>
  </si>
  <si>
    <t>09-7748007</t>
  </si>
  <si>
    <t xml:space="preserve">LOT 5190 (BLOCK A-3),PT 4261 </t>
  </si>
  <si>
    <t xml:space="preserve">JALAN 9/44, KAWASAN PERUSAHAAN </t>
  </si>
  <si>
    <t>PENGKALAN CHEPA 2,MUKIM PANCHOR,</t>
  </si>
  <si>
    <t xml:space="preserve">16100 KOTA BHARU,KELANTAN </t>
  </si>
  <si>
    <t>305-E002</t>
  </si>
  <si>
    <t>HEAP KEE CHAN SDN. BHD.</t>
  </si>
  <si>
    <t>09-7749817</t>
  </si>
  <si>
    <t>MR KOH/MS FOO</t>
  </si>
  <si>
    <t>09-7749818</t>
  </si>
  <si>
    <t>LOT 1452 A &amp; B, JLN PADANG TEMBAK,</t>
  </si>
  <si>
    <t>KAW. PERUSAHAAN PENGKALAN CHEPA II,</t>
  </si>
  <si>
    <t>16100 MUKIM KEMUNIN, K.B. KELANTAN.</t>
  </si>
  <si>
    <t>305-E003</t>
  </si>
  <si>
    <t>I.N.G TRADING (KELANTAN) SDN. BHD.</t>
  </si>
  <si>
    <t>09-7486229</t>
  </si>
  <si>
    <t>MR CHUNG HUNG KIANG</t>
  </si>
  <si>
    <t>019-9812908</t>
  </si>
  <si>
    <t>1833, PAYA BEMBAN,</t>
  </si>
  <si>
    <t>JALAN HOSPITAL,</t>
  </si>
  <si>
    <t>15200 KOTA BAHRU, KELANTAN.</t>
  </si>
  <si>
    <t xml:space="preserve">SELEPAS 25th TAK TERIMA BARANG. </t>
  </si>
  <si>
    <t>305-E004</t>
  </si>
  <si>
    <t>GHB MARKETING SDN. BHD.</t>
  </si>
  <si>
    <t>09-7713999</t>
  </si>
  <si>
    <t>KOH AIK HOCK</t>
  </si>
  <si>
    <t>LOT PT1438, JALAN 2, SEKSYEN 44</t>
  </si>
  <si>
    <t>KAWASAN PERINDUSTRIAN PENGKALAN CHEPA II</t>
  </si>
  <si>
    <t>MUKIM PANCHOR, DAERAH KEMUMIN</t>
  </si>
  <si>
    <t>305-E006</t>
  </si>
  <si>
    <t>KIAN HUAT DISTRIBUTORS SDN. BHD.</t>
  </si>
  <si>
    <t>09-7950434</t>
  </si>
  <si>
    <t>THAW HUA CHEONG</t>
  </si>
  <si>
    <t>017-3991289</t>
  </si>
  <si>
    <t xml:space="preserve">284, JALAN BESAR </t>
  </si>
  <si>
    <t xml:space="preserve">17200 RANTAU PANJANG </t>
  </si>
  <si>
    <t>17200</t>
  </si>
  <si>
    <t>305-E008</t>
  </si>
  <si>
    <t>CHOP SWEE LEONG</t>
  </si>
  <si>
    <t>019-9458338</t>
  </si>
  <si>
    <t>MR. CHUAH CHENG KING</t>
  </si>
  <si>
    <t>285, JALAN BESAR</t>
  </si>
  <si>
    <t>17200 RANTAU PANJANG</t>
  </si>
  <si>
    <t>305-E009</t>
  </si>
  <si>
    <t>CHOP CHIP LEONG</t>
  </si>
  <si>
    <t>09-7867757</t>
  </si>
  <si>
    <t>MR MENG</t>
  </si>
  <si>
    <t>262-B, JALAN DEPAN PASAR,</t>
  </si>
  <si>
    <t>305-E011</t>
  </si>
  <si>
    <t>BAN SENG HUAI WHOLESALE (KELANTAN) SDN. BHD.</t>
  </si>
  <si>
    <t>09-7413131</t>
  </si>
  <si>
    <t>MR.NG SHEAN YIH/MR WEE</t>
  </si>
  <si>
    <t>017-9059119</t>
  </si>
  <si>
    <t>NO 5,6,7,8,9&amp;10, LOT 1715</t>
  </si>
  <si>
    <t>JALAN PAYA RAMBAI,</t>
  </si>
  <si>
    <t>KAMPONG BAYAM,</t>
  </si>
  <si>
    <t>15200 KOTA BAHRU, KELANTAN</t>
  </si>
  <si>
    <t>305-E012</t>
  </si>
  <si>
    <t>L.H LAI HUAT SDN. BHD.</t>
  </si>
  <si>
    <t>09-765 7200</t>
  </si>
  <si>
    <t>011-550 07117</t>
  </si>
  <si>
    <t>LOT 2892, JALAN C/44</t>
  </si>
  <si>
    <t>KAWASAN PERINDUSTRIAN</t>
  </si>
  <si>
    <t>PADANG TEMBAK II</t>
  </si>
  <si>
    <t>305-E014</t>
  </si>
  <si>
    <t>YANG HUAT ENTERPRISE</t>
  </si>
  <si>
    <t>09-7481581</t>
  </si>
  <si>
    <t>MR. KHOO</t>
  </si>
  <si>
    <t>NO 1235, JALAN HILIR PASAR,</t>
  </si>
  <si>
    <t>15000 KOTA BHARU,</t>
  </si>
  <si>
    <t>305-E015</t>
  </si>
  <si>
    <t>S. L. HIN ENTERPRISE SDN. BHD.</t>
  </si>
  <si>
    <t>09-7648311</t>
  </si>
  <si>
    <t>MR. KOH POH KEAN</t>
  </si>
  <si>
    <t>09-7648322</t>
  </si>
  <si>
    <t>LOT NO 1718 &amp; 1719,SEKSYEN 53,</t>
  </si>
  <si>
    <t xml:space="preserve">JALAN GUCHI BAYAM, </t>
  </si>
  <si>
    <t>305-E016</t>
  </si>
  <si>
    <t>LEE HUAT</t>
  </si>
  <si>
    <t>09-7127920</t>
  </si>
  <si>
    <t>MR. LEE</t>
  </si>
  <si>
    <t>012-9865880</t>
  </si>
  <si>
    <t>LOT 2345, JALAN WAKAF,KG WAKAF</t>
  </si>
  <si>
    <t>STAN, KUBANG KERIAN,</t>
  </si>
  <si>
    <t>16150 K.B., KELANTAN DARUL NAIM,</t>
  </si>
  <si>
    <t>09-7657920</t>
  </si>
  <si>
    <t>HANTAR BARANG SEBELUM PUKUL 1.30PM</t>
  </si>
  <si>
    <t>305-E019</t>
  </si>
  <si>
    <t>KEE BENG TRADING</t>
  </si>
  <si>
    <t>09-9558835</t>
  </si>
  <si>
    <t>MDM YEAP LEA CHIN</t>
  </si>
  <si>
    <t>016-5599245</t>
  </si>
  <si>
    <t>LOT 3744, TAMAN TANAH MERAH,</t>
  </si>
  <si>
    <t xml:space="preserve">17500 TANAH MERAH, KELANTAN </t>
  </si>
  <si>
    <t>MASA REHAT : 1.00 PM -2.00 PM</t>
  </si>
  <si>
    <t>TERIMA BARANG SEBELUM 4.30 PM</t>
  </si>
  <si>
    <t>305-E020</t>
  </si>
  <si>
    <t>MING TECK TRADING SDN. BHD.</t>
  </si>
  <si>
    <t>09-7461027</t>
  </si>
  <si>
    <t>MR. LEE YOK NIW</t>
  </si>
  <si>
    <t>019-9394748</t>
  </si>
  <si>
    <t>PT1507, KAWASAN PERINDUSTRIAN</t>
  </si>
  <si>
    <t>PENGKALAN CHEPA</t>
  </si>
  <si>
    <t>SEKSYEN 39, MUKIM KEMUMIN</t>
  </si>
  <si>
    <t>305-E021</t>
  </si>
  <si>
    <t>EDARAN SNW SDN BHD</t>
  </si>
  <si>
    <t>09-7481336</t>
  </si>
  <si>
    <t>MR. WEE BOON GEE</t>
  </si>
  <si>
    <t>LOT 505, LORONG HAJI KADIR,</t>
  </si>
  <si>
    <t>BATU 2, JALAN KUALA KRAI,</t>
  </si>
  <si>
    <t>15150 KOTA BHARU, KELANTAN</t>
  </si>
  <si>
    <t>Lorry JRS Tak boleh masuk</t>
  </si>
  <si>
    <t>15150</t>
  </si>
  <si>
    <t>305-E022</t>
  </si>
  <si>
    <t>GL PREMIER SDN BHD</t>
  </si>
  <si>
    <t>019-9987722</t>
  </si>
  <si>
    <t>TAN ENG CHENG</t>
  </si>
  <si>
    <t>09-7432396</t>
  </si>
  <si>
    <t xml:space="preserve">LOT 163, JALAN HOSPITAL </t>
  </si>
  <si>
    <t>CABANG 4 CHERANG</t>
  </si>
  <si>
    <t>15200 KOTA BHARU</t>
  </si>
  <si>
    <t>PLS Call CUST B4 1HR DEL 017-6895961</t>
  </si>
  <si>
    <t>LOT 185, JALAN HOSPITAL,</t>
  </si>
  <si>
    <t>CABANG 4 CHERANG,15200 KB</t>
  </si>
  <si>
    <t>305-E300</t>
  </si>
  <si>
    <t xml:space="preserve">KIM MEM TRADING </t>
  </si>
  <si>
    <t>016-9865122</t>
  </si>
  <si>
    <t>CHOY WAI WAI</t>
  </si>
  <si>
    <t>A21, LORONG 1M 2/94</t>
  </si>
  <si>
    <t>PERMEDAN MASHYUR INDERA MAHKOTA</t>
  </si>
  <si>
    <t xml:space="preserve">TELEFON SEBELUM SAMPAI TEMPAT CUSTOMER </t>
  </si>
  <si>
    <t>TAK ADA ORANG DEKAT KEDAI</t>
  </si>
  <si>
    <t>305-E301</t>
  </si>
  <si>
    <t>HEAPHO SWEETS AND BISCUIT SDN. BHD.</t>
  </si>
  <si>
    <t>09-5130084</t>
  </si>
  <si>
    <t>MR LEE KAM CHOON/MR CHAN</t>
  </si>
  <si>
    <t>09-5132767</t>
  </si>
  <si>
    <t>59/71, BATU 3, INDUSTRIAL AREA,</t>
  </si>
  <si>
    <t>F:09-5138187</t>
  </si>
  <si>
    <t>305-E303</t>
  </si>
  <si>
    <t xml:space="preserve">CHOP SENG FONG </t>
  </si>
  <si>
    <t>09-5478499</t>
  </si>
  <si>
    <t>MR PHUA</t>
  </si>
  <si>
    <t>012-9558808</t>
  </si>
  <si>
    <t>KAMPUNG PADANG, BATU 7 1/2</t>
  </si>
  <si>
    <t>JALAN SG LEMBING, KUANTAN</t>
  </si>
  <si>
    <t>25200 PAHANG</t>
  </si>
  <si>
    <t>305-E305</t>
  </si>
  <si>
    <t xml:space="preserve">SYARIKAT LEE </t>
  </si>
  <si>
    <t>09-3554142</t>
  </si>
  <si>
    <t>MR. LEE LOOK KIM</t>
  </si>
  <si>
    <t>019-9187118</t>
  </si>
  <si>
    <t>NO.20, TAMAN SRI RAUB,</t>
  </si>
  <si>
    <t>SEMPALTI, 27600 RAUB</t>
  </si>
  <si>
    <t>305-E306</t>
  </si>
  <si>
    <t>DESA ALPHA TRADING S/B</t>
  </si>
  <si>
    <t>09-5738707/09-5739707</t>
  </si>
  <si>
    <t>016-9806919</t>
  </si>
  <si>
    <t>NO.8, JLN IM 3/7, LTAT SEKTOR 1</t>
  </si>
  <si>
    <t>BANDAR INDERA MAHKOTA,</t>
  </si>
  <si>
    <t>DELIVER ON MONDAY - FRIDAY</t>
  </si>
  <si>
    <t>9.15 - 12.30 PM, 2.00 - 4.45 PM</t>
  </si>
  <si>
    <t>305-E307</t>
  </si>
  <si>
    <t>PERNIAGAAN Y.S.</t>
  </si>
  <si>
    <t>09-5163371</t>
  </si>
  <si>
    <t>MR. TAN CHEE HENG</t>
  </si>
  <si>
    <t>019-9164538</t>
  </si>
  <si>
    <t>NO.A-495 &amp; A 497, TAMAN PELINDONG 1</t>
  </si>
  <si>
    <t>JALAN BESERAH, 25300 KUANTAN</t>
  </si>
  <si>
    <t>305-E308</t>
  </si>
  <si>
    <t>CHOP WAN CHONG</t>
  </si>
  <si>
    <t>09-2962925</t>
  </si>
  <si>
    <t>MR. BONG CHEE JOON</t>
  </si>
  <si>
    <t>019-9884725</t>
  </si>
  <si>
    <t>LOT 607, KAMPUNG PAYA KECHIK,</t>
  </si>
  <si>
    <t>28000 TEMERLOH,</t>
  </si>
  <si>
    <t>305-E309</t>
  </si>
  <si>
    <t>DRINKWELL TRADERS SDN. BHD.</t>
  </si>
  <si>
    <t>09-2776898</t>
  </si>
  <si>
    <t>GAN HUI LING</t>
  </si>
  <si>
    <t>NO.5, JALAN INDUSTRI 1</t>
  </si>
  <si>
    <t>TAMAN PERINDUSTRIAN TEMERLOH</t>
  </si>
  <si>
    <t>28400 MENTAKAB</t>
  </si>
  <si>
    <t>28400</t>
  </si>
  <si>
    <t>305-E310</t>
  </si>
  <si>
    <t xml:space="preserve">E. M. ENTERPRISE </t>
  </si>
  <si>
    <t>09-539 3132</t>
  </si>
  <si>
    <t>MR YONG KIM MENG</t>
  </si>
  <si>
    <t>09-5393136</t>
  </si>
  <si>
    <t>NO.11&amp;15, JALAN TAS 24,</t>
  </si>
  <si>
    <t>TAMAN TAS,25150 KUANTAN,</t>
  </si>
  <si>
    <t>305-E311</t>
  </si>
  <si>
    <t>TMZ MARKETING</t>
  </si>
  <si>
    <t>019-9899556</t>
  </si>
  <si>
    <t>MR. TAN</t>
  </si>
  <si>
    <t>NO.5, TAMAN EMAS SEMPALIT,</t>
  </si>
  <si>
    <t>27600 RAUB,</t>
  </si>
  <si>
    <t>MR. TAN 019-9899556</t>
  </si>
  <si>
    <t>305-E312</t>
  </si>
  <si>
    <t>PERNIAGAAN WINSIONS</t>
  </si>
  <si>
    <t>019-9067006</t>
  </si>
  <si>
    <t>019-9401382</t>
  </si>
  <si>
    <t>12, JALAN TJ 6/1,</t>
  </si>
  <si>
    <t>TAMAN TEMERLOH JAYA,</t>
  </si>
  <si>
    <t>019-9067008/019-9401382</t>
  </si>
  <si>
    <t>HARI ISNIN HANTAR SEBELUM PUKUL</t>
  </si>
  <si>
    <t>12.30 PM, SEBAB ADA PASAR MALAM.</t>
  </si>
  <si>
    <t>305-E313</t>
  </si>
  <si>
    <t xml:space="preserve">PERNIAGAAN SEONG SHING </t>
  </si>
  <si>
    <t>09-3558900</t>
  </si>
  <si>
    <t>WONG SEONG SHING(019-9883551)</t>
  </si>
  <si>
    <t>09-3558151</t>
  </si>
  <si>
    <t>46-C, JALAN TUN RAZAK,</t>
  </si>
  <si>
    <t>PAHANG D.M.</t>
  </si>
  <si>
    <t>305-E317</t>
  </si>
  <si>
    <t>SIONG FATT ENTERPRISE</t>
  </si>
  <si>
    <t>014-6059889</t>
  </si>
  <si>
    <t>CHUA SIEW CHU</t>
  </si>
  <si>
    <t>017-8916988</t>
  </si>
  <si>
    <t>NO.11, JALAN INDUSTRI SEMAMBU 10/2</t>
  </si>
  <si>
    <t>KAWASAN PERINDUSTRIAN SEMAMBU</t>
  </si>
  <si>
    <t>MON-FRI RECEIVING TIME</t>
  </si>
  <si>
    <t>8.30 AM - 12.30 PM &amp; 2.00PM - 5.00PM</t>
  </si>
  <si>
    <t>25350</t>
  </si>
  <si>
    <t>305-E318</t>
  </si>
  <si>
    <t xml:space="preserve">ARNI NAJIHAH BTE. ABDULLAH </t>
  </si>
  <si>
    <t>( KEDAI URUT KAKI )</t>
  </si>
  <si>
    <t>0169330582/095150582</t>
  </si>
  <si>
    <t>RASA DAMAI WELLMESS,A33 G LORONG 1M7/19</t>
  </si>
  <si>
    <t>25200 BANDAR INDERA MAHKOTA</t>
  </si>
  <si>
    <t xml:space="preserve">KUANTAN </t>
  </si>
  <si>
    <t>Sebelum 1jam sampai . Sila call .</t>
  </si>
  <si>
    <t>Tel : 016-9330582 / 09-5150582</t>
  </si>
  <si>
    <t>305-E321</t>
  </si>
  <si>
    <t>SK MAHKOTA SDN BHD</t>
  </si>
  <si>
    <t>09-5723910/11</t>
  </si>
  <si>
    <t>TAN SWEE LAN</t>
  </si>
  <si>
    <t>013-9154149</t>
  </si>
  <si>
    <t>NO.9, JALAN 1M 3/15,</t>
  </si>
  <si>
    <t>KAWASAN PERINDUSTRIAN BIM,</t>
  </si>
  <si>
    <t>305-E322</t>
  </si>
  <si>
    <t>TECK POH TRADING SDN BHD</t>
  </si>
  <si>
    <t>09-5721837/38/39</t>
  </si>
  <si>
    <t>MR. LIM CHIN POH</t>
  </si>
  <si>
    <t>NO.5, JLN IM 3/1,</t>
  </si>
  <si>
    <t>KAW. PERINDUSTRIAN INDERA MAHKOTA</t>
  </si>
  <si>
    <t>MON-FRI : 9am-1230pm ,2pm-4.30pm</t>
  </si>
  <si>
    <t>305-E500</t>
  </si>
  <si>
    <t>HO TRADING &amp; PACKAGING (TRG) SDN. BHD.</t>
  </si>
  <si>
    <t>09-6232175</t>
  </si>
  <si>
    <t>MR HO KOK CHOUN</t>
  </si>
  <si>
    <t>09-6237398</t>
  </si>
  <si>
    <t>36A, 36A-1, 36A-2</t>
  </si>
  <si>
    <t>JALAN BUKIT KECIL</t>
  </si>
  <si>
    <t>21100 KUALA TERENGGANU, TERENGGANU</t>
  </si>
  <si>
    <t>012-9878899</t>
  </si>
  <si>
    <t>305-E501</t>
  </si>
  <si>
    <t>CHAN FOO YONG</t>
  </si>
  <si>
    <t>09-6223219/019-9362268</t>
  </si>
  <si>
    <t>MR CHAN SUAT NGOH/CHAN SUAT ANN</t>
  </si>
  <si>
    <t>012-9568128(CHAN TECK KEW</t>
  </si>
  <si>
    <t>227, JALAN GONG KAPAS,</t>
  </si>
  <si>
    <t>KUALA TERENGGANU,</t>
  </si>
  <si>
    <t>305-E502</t>
  </si>
  <si>
    <t xml:space="preserve"> HONG HUAT</t>
  </si>
  <si>
    <t>09-6231068</t>
  </si>
  <si>
    <t>MR KOH LAY INN</t>
  </si>
  <si>
    <t>30, JALAN HILIRAN,</t>
  </si>
  <si>
    <t>20300 KUALA TERENGGANU,</t>
  </si>
  <si>
    <t>305-E503</t>
  </si>
  <si>
    <t>EKPRESS JAYA SEPAKAT MARKETING SDN. BHD.</t>
  </si>
  <si>
    <t>09-6234833</t>
  </si>
  <si>
    <t>MR ANG HEN CHING/ANG HWEI CHIN</t>
  </si>
  <si>
    <t>09-6314099</t>
  </si>
  <si>
    <t>NO. 5, JALAN HILIRAN,</t>
  </si>
  <si>
    <t>20300 KUALA TERENGGANU.</t>
  </si>
  <si>
    <t>305-E504</t>
  </si>
  <si>
    <t>U VISION MARKETING</t>
  </si>
  <si>
    <t>09-6221616</t>
  </si>
  <si>
    <t>MS YEW LI CHOO/ALAN LEE</t>
  </si>
  <si>
    <t>012-9563230</t>
  </si>
  <si>
    <t>202, JALAN BANDAR BARU</t>
  </si>
  <si>
    <t>(PULAU KAMBING)</t>
  </si>
  <si>
    <t>20300 KUALA TERENGGANU</t>
  </si>
  <si>
    <t>305-E505</t>
  </si>
  <si>
    <t>MUTIARA TIMUR ENTERPRISE SDN. BHD.</t>
  </si>
  <si>
    <t>019-9858863</t>
  </si>
  <si>
    <t>KIT POH POH</t>
  </si>
  <si>
    <t>019-9868863</t>
  </si>
  <si>
    <t>PT 9327, KAW PERINDUSTRIAN GONG MEDANG</t>
  </si>
  <si>
    <t xml:space="preserve">MUKIM TEMBILA </t>
  </si>
  <si>
    <t>22200 BESUT</t>
  </si>
  <si>
    <t>22200</t>
  </si>
  <si>
    <t>305-E506</t>
  </si>
  <si>
    <t>PERNIAGAAN ZUL JAYA</t>
  </si>
  <si>
    <t>09-6222330</t>
  </si>
  <si>
    <t>ZULKIFLI BIN ISMAIL</t>
  </si>
  <si>
    <t>019-9837330</t>
  </si>
  <si>
    <t>LOT 1877, JALAN PULAU MUSANG</t>
  </si>
  <si>
    <t>KUALA BEKAH</t>
  </si>
  <si>
    <t>305-E507</t>
  </si>
  <si>
    <t>TEO HENG CHAN TRADING SDN. BHD.</t>
  </si>
  <si>
    <t>09-6971108</t>
  </si>
  <si>
    <t>MR.TOG SIEW HIANG</t>
  </si>
  <si>
    <t>LOT 220, JALAN ZAINAL ABIDIN,</t>
  </si>
  <si>
    <t>TAMAN JERTEH, 22000 JERTEH,</t>
  </si>
  <si>
    <t>305-E509</t>
  </si>
  <si>
    <t>PERNIAGAAN YOON SOON</t>
  </si>
  <si>
    <t>09-6233468</t>
  </si>
  <si>
    <t>MR MOH CHONG YENG</t>
  </si>
  <si>
    <t>013-9823550</t>
  </si>
  <si>
    <t>116-B, JALAN SAMPANG,</t>
  </si>
  <si>
    <t>TOKKU CABANG 3,</t>
  </si>
  <si>
    <t>21000 KUALA TERENGGANU.</t>
  </si>
  <si>
    <t>305-E510</t>
  </si>
  <si>
    <t>TELIPOT TRADING</t>
  </si>
  <si>
    <t>09-6309589</t>
  </si>
  <si>
    <t>MS WEE WAY CHIENG</t>
  </si>
  <si>
    <t>019-3892589</t>
  </si>
  <si>
    <t>LOT 427, BATU 5, JLN KEPONG</t>
  </si>
  <si>
    <t>PENGADANG BARU</t>
  </si>
  <si>
    <t>305-E511</t>
  </si>
  <si>
    <t>TAN KIA YIU</t>
  </si>
  <si>
    <t>019-9009898</t>
  </si>
  <si>
    <t>MR. TAN LKA YIU</t>
  </si>
  <si>
    <t>62, JALAN PASAR,</t>
  </si>
  <si>
    <t>23100 PAKA TRENGGANU</t>
  </si>
  <si>
    <t>305-E512</t>
  </si>
  <si>
    <t>THAM KOK SIONG BROTHERS TRADING</t>
  </si>
  <si>
    <t>09-845 5440</t>
  </si>
  <si>
    <t>THOO LEE YUEN</t>
  </si>
  <si>
    <t>NO.46, JALAN LIM TECK WAN</t>
  </si>
  <si>
    <t xml:space="preserve">23000 DUNGUN </t>
  </si>
  <si>
    <t>305-G001</t>
  </si>
  <si>
    <t>CHANG XING TRADING</t>
  </si>
  <si>
    <t>07-7717897</t>
  </si>
  <si>
    <t>MR TAN HONG MOI</t>
  </si>
  <si>
    <t>58, JALAN MERSING,</t>
  </si>
  <si>
    <t>86000 KLUANG,</t>
  </si>
  <si>
    <t>305-G002</t>
  </si>
  <si>
    <t>SENG HENG  K &amp; K CONFECTIONERY FOOD SDN. BHD.</t>
  </si>
  <si>
    <t>07-7712197</t>
  </si>
  <si>
    <t>MR KOW SWEE GEK</t>
  </si>
  <si>
    <t>55, JALAN MERSING,</t>
  </si>
  <si>
    <t>86000 KLUANG ,</t>
  </si>
  <si>
    <t>Goods Received Before 12.00pm.</t>
  </si>
  <si>
    <t>305-G003</t>
  </si>
  <si>
    <t>SIN HONG TAT ENTERPRISE</t>
  </si>
  <si>
    <t>010-5668815</t>
  </si>
  <si>
    <t>016-7768268</t>
  </si>
  <si>
    <t>NO.17 &amp; 19, JALAN 12,</t>
  </si>
  <si>
    <t>TAMAN SRI KLUANG,</t>
  </si>
  <si>
    <t>86000 KLUANG, JOHOR.</t>
  </si>
  <si>
    <t>REST HOUR : 12.00 PM - 2.00 PM</t>
  </si>
  <si>
    <t>305-G004</t>
  </si>
  <si>
    <t>PERNIAGAAN UNITED (KLUANG) SDN. BHD.</t>
  </si>
  <si>
    <t>07-7721087</t>
  </si>
  <si>
    <t>MR KOW POH CHUA</t>
  </si>
  <si>
    <t>NO.30,32,34, JALAN HAJI MANAP</t>
  </si>
  <si>
    <t>NORDIN 1, KLUANG BARU,</t>
  </si>
  <si>
    <t>305-G005</t>
  </si>
  <si>
    <t>KIONG SOON BROTHER TRADING</t>
  </si>
  <si>
    <t>012-7134660</t>
  </si>
  <si>
    <t>MR TAN KEH TENG</t>
  </si>
  <si>
    <t>07-7760958/013-7660033</t>
  </si>
  <si>
    <t>NO.4, JALAN BAKAU</t>
  </si>
  <si>
    <t>019-7398781 / 013-7660033</t>
  </si>
  <si>
    <t xml:space="preserve">PLS DELIVER AFTER 10.00 AM  </t>
  </si>
  <si>
    <t>LUNCH HOUR 1.00 PM- 2.00 PM</t>
  </si>
  <si>
    <t>305-G007</t>
  </si>
  <si>
    <t>GUAN HONG TRADING</t>
  </si>
  <si>
    <t>07-6871562/0127659402</t>
  </si>
  <si>
    <t>MR TOMMY CHENG</t>
  </si>
  <si>
    <t>07-6874132/019-7728962</t>
  </si>
  <si>
    <t>174 &amp; 174A, JALAN BAKEK</t>
  </si>
  <si>
    <t>128, JALAN BAKEK,82000 PONTIAN,JOHOR.</t>
  </si>
  <si>
    <t>JRS TAK BOLEH MASUK</t>
  </si>
  <si>
    <t>SATURDAY RECEIVED: 9AM-1PM</t>
  </si>
  <si>
    <t>305-G008</t>
  </si>
  <si>
    <t>NK KERRY TRADING</t>
  </si>
  <si>
    <t>07-6871623/016-7102465</t>
  </si>
  <si>
    <t>MR TAN YU LEONG/MS CHUA</t>
  </si>
  <si>
    <t>019-7313205</t>
  </si>
  <si>
    <t>8,9,10, JALAN JUTAWAN 2,</t>
  </si>
  <si>
    <t>TAMAN JUTA, 82000 PONTIAN</t>
  </si>
  <si>
    <t>305-G009</t>
  </si>
  <si>
    <t>CHOP YEAW KEE</t>
  </si>
  <si>
    <t>017-6948388</t>
  </si>
  <si>
    <t>MR TANG WEE KIANG</t>
  </si>
  <si>
    <t>No.4, JALAN LIMAU KASTURI,</t>
  </si>
  <si>
    <t>TAMAN SURAYA INDAH,</t>
  </si>
  <si>
    <t>82000 PONTIAN, JOHOR.</t>
  </si>
  <si>
    <t>305-G010</t>
  </si>
  <si>
    <t>HATIKU HONG FONG ENTERPRISE</t>
  </si>
  <si>
    <t>016-725 2286</t>
  </si>
  <si>
    <t>TAN KIAN FONG</t>
  </si>
  <si>
    <t>016-776 8268</t>
  </si>
  <si>
    <t>NO.17, JALAN 53A</t>
  </si>
  <si>
    <t>TAMAN KLUANG BARAT</t>
  </si>
  <si>
    <t>MON-FRI - REC. HOUR 9AM-4.30PM</t>
  </si>
  <si>
    <t>SATURDAY 9AM-1PM</t>
  </si>
  <si>
    <t>305-J001</t>
  </si>
  <si>
    <t>PERNIAGAAN MOH HENG LEE</t>
  </si>
  <si>
    <t>07-2221352</t>
  </si>
  <si>
    <t>MR TEO</t>
  </si>
  <si>
    <t>21, JALAN SEGGET,</t>
  </si>
  <si>
    <t>80000 JOHOR BAHRU.</t>
  </si>
  <si>
    <t>HARI SABTU TAK TERIMA BARANG</t>
  </si>
  <si>
    <t>16 TONNES LORI TAK BOLEH MASUK</t>
  </si>
  <si>
    <t>305-J002</t>
  </si>
  <si>
    <t>YO SIANG ENTERPRISE</t>
  </si>
  <si>
    <t>012-7628701</t>
  </si>
  <si>
    <t>MR KONG</t>
  </si>
  <si>
    <t>017-7097727</t>
  </si>
  <si>
    <t>NO.128, JALAN NB2 1/4,</t>
  </si>
  <si>
    <t>TAMAN NUSA BESTARI 2, SKUDAI</t>
  </si>
  <si>
    <t>81300 JOHOR BAHRU</t>
  </si>
  <si>
    <t>305-J003</t>
  </si>
  <si>
    <t>SYARIKAT WENG SOON HENG TRADING</t>
  </si>
  <si>
    <t>07-6632714</t>
  </si>
  <si>
    <t>MR ANG</t>
  </si>
  <si>
    <t>A 175, JALAN LENGKONGAN,</t>
  </si>
  <si>
    <t>81000 KULAI,</t>
  </si>
  <si>
    <t>019-7572714/F:07-6622950</t>
  </si>
  <si>
    <t>305-J004</t>
  </si>
  <si>
    <t>SNACKVERSAL SDN. BHD.</t>
  </si>
  <si>
    <t>011-63260108</t>
  </si>
  <si>
    <t>ANG WOOI BOON</t>
  </si>
  <si>
    <t>010-3872688</t>
  </si>
  <si>
    <t>NO.9 &amp; 11, JALAN ROS MERAH 2/12</t>
  </si>
  <si>
    <t>305-J005</t>
  </si>
  <si>
    <t>CHEONG CHEE SENG TRADING SDN. BHD.</t>
  </si>
  <si>
    <t>07-3550991/2/3</t>
  </si>
  <si>
    <t>MR CHEONG NAI BEN</t>
  </si>
  <si>
    <t>019-7121493/3536944(A</t>
  </si>
  <si>
    <t>NO 4 &amp; 6, JALAN SEROJA 42,</t>
  </si>
  <si>
    <t>TAMAN JOHOR JAYA,</t>
  </si>
  <si>
    <t>81100 JOHOR BAHRU, JOHOR.</t>
  </si>
  <si>
    <t>F:07-3550567</t>
  </si>
  <si>
    <t>Receiving Time:8.30am-3.30pm</t>
  </si>
  <si>
    <t>305-J007</t>
  </si>
  <si>
    <t>SIN TONG YUEN FOOD PRODUCTS SDN. BHD.</t>
  </si>
  <si>
    <t>07-3321734</t>
  </si>
  <si>
    <t>MRS LEE</t>
  </si>
  <si>
    <t>54, JALAN PERANG,</t>
  </si>
  <si>
    <t>TAMAN PELANGI,</t>
  </si>
  <si>
    <t>80400 JOHOR BAHRU, JOHOR.</t>
  </si>
  <si>
    <t>F:07-3314189</t>
  </si>
  <si>
    <t>HARI SELASA HANTAR SEBELUM 2.00 PM</t>
  </si>
  <si>
    <t>305-J009</t>
  </si>
  <si>
    <t xml:space="preserve">WE HENG TRADING </t>
  </si>
  <si>
    <t>011-11223613</t>
  </si>
  <si>
    <t>YANG SANG WOI</t>
  </si>
  <si>
    <t>07-5111654</t>
  </si>
  <si>
    <t>33, JALAN SATRIA 11</t>
  </si>
  <si>
    <t>TAMAN PERINDUSTRIAN JB PERDANA</t>
  </si>
  <si>
    <t>305-J010</t>
  </si>
  <si>
    <t>HUP SENG (HENG KEE) TRADING SDN. BHD.</t>
  </si>
  <si>
    <t>07-5569308</t>
  </si>
  <si>
    <t>MR. LIONG KAH KENG</t>
  </si>
  <si>
    <t>012-7796499</t>
  </si>
  <si>
    <t>75, JALAN PAHLAWAN 1,</t>
  </si>
  <si>
    <t>305-J011</t>
  </si>
  <si>
    <t>KONFAR TRADING</t>
  </si>
  <si>
    <t>012-7278807</t>
  </si>
  <si>
    <t>MR. TAN TEK SOON</t>
  </si>
  <si>
    <t>66-68, JALAN KEBUDAYAAN 16,</t>
  </si>
  <si>
    <t>TAMAN UNIVERSITI,</t>
  </si>
  <si>
    <t>81300 SKUDAI JOHOR</t>
  </si>
  <si>
    <t>305-J012</t>
  </si>
  <si>
    <t>AIK SENG TRADING</t>
  </si>
  <si>
    <t>07-2352490</t>
  </si>
  <si>
    <t>MR KONG SENG CHIEW/SIONG</t>
  </si>
  <si>
    <t>012-7769233</t>
  </si>
  <si>
    <t>541, JALAN PERSISIRAN PERLING 1,</t>
  </si>
  <si>
    <t>TAMAN PERLING,</t>
  </si>
  <si>
    <t>CLOSE ON MONDAY, NO DELIVERY.</t>
  </si>
  <si>
    <t>TUE-SAT  OPEN 11.00 AM</t>
  </si>
  <si>
    <t>305-J013</t>
  </si>
  <si>
    <t>J S L ENTERPRISE</t>
  </si>
  <si>
    <t>07-5588286</t>
  </si>
  <si>
    <t>MR LAW JOO SENG</t>
  </si>
  <si>
    <t>012-7173666</t>
  </si>
  <si>
    <t>39, JALAN EMAS PUTIH 1,</t>
  </si>
  <si>
    <t>TAMAN SRI SKUDAI,</t>
  </si>
  <si>
    <t>SATURDAY RECEIVED UNTIL 12 pm</t>
  </si>
  <si>
    <t>MON - FRI DELVIERY AFTER 9.30 AM</t>
  </si>
  <si>
    <t>305-J014</t>
  </si>
  <si>
    <t>SUNTEC DISTRIBUTION CENTRE SDN. BHD.</t>
  </si>
  <si>
    <t>07-5562185</t>
  </si>
  <si>
    <t>MS TAN JIA YEE/MR.LEE CHOO SUN</t>
  </si>
  <si>
    <t>019-7563185</t>
  </si>
  <si>
    <t>NO.2, JALAN SHAH BANDAR II,</t>
  </si>
  <si>
    <t>SATURDAY RECEIVED BEFORE 11:30 AM</t>
  </si>
  <si>
    <t>305-J016</t>
  </si>
  <si>
    <t>PERNIAGAAN SUN WEI</t>
  </si>
  <si>
    <t>07-2544584/07-2893675</t>
  </si>
  <si>
    <t>ATTN:OOI CHENG SUN</t>
  </si>
  <si>
    <t>012-7622153/011-59256659</t>
  </si>
  <si>
    <t>10, JALAN BACANG 37,</t>
  </si>
  <si>
    <t>TAMAN KOTA MASAI,</t>
  </si>
  <si>
    <t>305-J017</t>
  </si>
  <si>
    <t>CHUAN LAI HUAT</t>
  </si>
  <si>
    <t>07-8831509</t>
  </si>
  <si>
    <t>MR GOH CHWEE PAN</t>
  </si>
  <si>
    <t>50, JALAN TAMBATAN,</t>
  </si>
  <si>
    <t>MON - FRI DELIVER AFTER 9.30 AM</t>
  </si>
  <si>
    <t>305-J018</t>
  </si>
  <si>
    <t>BAN KOO SENG</t>
  </si>
  <si>
    <t>019-7727202</t>
  </si>
  <si>
    <t>MR HIAP WEN TZONG</t>
  </si>
  <si>
    <t>07-8832759</t>
  </si>
  <si>
    <t>49, JALAN TAMBATAN,</t>
  </si>
  <si>
    <t>305-J019</t>
  </si>
  <si>
    <t xml:space="preserve">TAN LEE HENG IMPORT &amp; EXPORT SDN. </t>
  </si>
  <si>
    <t>07-8616288</t>
  </si>
  <si>
    <t>TENG KOK GUAN</t>
  </si>
  <si>
    <t>NO.11 &amp; 13, JALAN KOTA 3, OASIS 3</t>
  </si>
  <si>
    <t>TROPICANA DANGA COVE</t>
  </si>
  <si>
    <t>81750 JOHOR BAHRU</t>
  </si>
  <si>
    <t>LOT 45, PTD 109235, JALAN KOTA TINGGI</t>
  </si>
  <si>
    <t>BATU 12, 81800 ULU TIRAM, JOHOR</t>
  </si>
  <si>
    <t xml:space="preserve">Saturday : Send B4 10am </t>
  </si>
  <si>
    <t>305-J020</t>
  </si>
  <si>
    <t>S.L. MARKETING (M) SDN. BHD</t>
  </si>
  <si>
    <t>07-8631026 &amp; 8633687</t>
  </si>
  <si>
    <t>MR TEOH</t>
  </si>
  <si>
    <t>19, 21, JALAN CANGGIH 4,</t>
  </si>
  <si>
    <t>TAMAN PERINDUSTRIAN CEMERLANG</t>
  </si>
  <si>
    <t>305-J021</t>
  </si>
  <si>
    <t xml:space="preserve">HENG SENG AA TRADING </t>
  </si>
  <si>
    <t>012-7341104</t>
  </si>
  <si>
    <t>NO.50, JALAN MELAWATI 2</t>
  </si>
  <si>
    <t>TAMAN MELAWATI</t>
  </si>
  <si>
    <t>305-J022</t>
  </si>
  <si>
    <t>SINGVI ENTERPRISE</t>
  </si>
  <si>
    <t>07-3575031</t>
  </si>
  <si>
    <t>MR OOI ENG VI</t>
  </si>
  <si>
    <t>012-4555343</t>
  </si>
  <si>
    <t>21, JALAN DANAU 1,</t>
  </si>
  <si>
    <t>TAMAN DESA JAYA,</t>
  </si>
  <si>
    <t>305-J023</t>
  </si>
  <si>
    <t>SAM YANG TRADING SDN. BHD.</t>
  </si>
  <si>
    <t>07-5953163</t>
  </si>
  <si>
    <t>MR. YANG</t>
  </si>
  <si>
    <t>016-7161681</t>
  </si>
  <si>
    <t>NO.18,JLN EKOPERNIAGAAN 1/24</t>
  </si>
  <si>
    <t>TAMAN EKOPERNIAGAAN</t>
  </si>
  <si>
    <t>Pusing Belakang Kedai Turun Barang</t>
  </si>
  <si>
    <t>Hari Sabtu tak terima barang</t>
  </si>
  <si>
    <t>305-J024</t>
  </si>
  <si>
    <t>SAN SUN TRADING COMPANY</t>
  </si>
  <si>
    <t>07-5563459/07-5582158(AC)</t>
  </si>
  <si>
    <t>MR ANG KING LIM</t>
  </si>
  <si>
    <t>016-7161230</t>
  </si>
  <si>
    <t>127, JALAN PERWIRA 2,</t>
  </si>
  <si>
    <t>TAMAN UNGKU TUN AMINAH,</t>
  </si>
  <si>
    <t>81300 SKUDAI.</t>
  </si>
  <si>
    <t>F:07-5582158</t>
  </si>
  <si>
    <t>305-J026</t>
  </si>
  <si>
    <t>PERNIAGAAN ZIPSEN</t>
  </si>
  <si>
    <t>016-7989763</t>
  </si>
  <si>
    <t>MR WONG LOK TING</t>
  </si>
  <si>
    <t>07-3538471</t>
  </si>
  <si>
    <t>39, JALAN MOLEK 2/30,</t>
  </si>
  <si>
    <t>TAMAN MOLEK,</t>
  </si>
  <si>
    <t>81100 JOHOR BAHRU.</t>
  </si>
  <si>
    <t>SILA AWAL 1JAM TEL:016-7989763</t>
  </si>
  <si>
    <t>305-J027</t>
  </si>
  <si>
    <t>PERNIAGAAN YONG SOON HUAT</t>
  </si>
  <si>
    <t>07-2367682</t>
  </si>
  <si>
    <t>016-2010228</t>
  </si>
  <si>
    <t>28, JALAN DATO MUTHUTHAMBI,</t>
  </si>
  <si>
    <t>LORONG 3, TAMPOI,</t>
  </si>
  <si>
    <t>305-J029</t>
  </si>
  <si>
    <t>RISING VISTA FOODSTUFFS SDN. BHD.</t>
  </si>
  <si>
    <t>012-7090923</t>
  </si>
  <si>
    <t>MR. LEE KIM LIAN</t>
  </si>
  <si>
    <t>017-7691326</t>
  </si>
  <si>
    <t>NO.23/23A, JALAN IMPIAN EMAS 5/5</t>
  </si>
  <si>
    <t>TAMAN IMPIAN EMAS</t>
  </si>
  <si>
    <t>FRIDAY GOODS RECEIVED AFTER 1.30 PM</t>
  </si>
  <si>
    <t>305-J030</t>
  </si>
  <si>
    <t>YEE GUAN SB PLT</t>
  </si>
  <si>
    <t>018-7734484</t>
  </si>
  <si>
    <t>TEOH TOH KEONG</t>
  </si>
  <si>
    <t>3, JALAN HANG KASTURI 20</t>
  </si>
  <si>
    <t>TAMAN SKUDAI BARU</t>
  </si>
  <si>
    <t xml:space="preserve">81300 SKUDAI </t>
  </si>
  <si>
    <t>305-J032</t>
  </si>
  <si>
    <t>C S FOOD TRADING</t>
  </si>
  <si>
    <t>016-7138248</t>
  </si>
  <si>
    <t>MR. WAI TAK SENG</t>
  </si>
  <si>
    <t>07-8632892</t>
  </si>
  <si>
    <t>NO.15, JALAN GAYA 25,</t>
  </si>
  <si>
    <t>TAMAN GAYA,</t>
  </si>
  <si>
    <t>SATURDAY SEND B4 11.00AM</t>
  </si>
  <si>
    <t>305-J034</t>
  </si>
  <si>
    <t>SIN SOON HENG TRADING</t>
  </si>
  <si>
    <t>MR.ANG WEE BENG</t>
  </si>
  <si>
    <t>572, JALAN TERATAI 1/36</t>
  </si>
  <si>
    <t>INDAHPURA</t>
  </si>
  <si>
    <t>81000 KULAIJAYA, JOHOR</t>
  </si>
  <si>
    <t>Fax:07-6622950</t>
  </si>
  <si>
    <t>305-J036</t>
  </si>
  <si>
    <t>PERNIAGAAN UNCLE EE</t>
  </si>
  <si>
    <t>012-7086899</t>
  </si>
  <si>
    <t>MR EE</t>
  </si>
  <si>
    <t>016-6785588</t>
  </si>
  <si>
    <t>NO.16, JALAN PANDAN RIA 6</t>
  </si>
  <si>
    <t xml:space="preserve">PUSAT PERDAGANGAN PANDAN </t>
  </si>
  <si>
    <t>81100 JOHOR BHARU</t>
  </si>
  <si>
    <t>305-J038</t>
  </si>
  <si>
    <t>KIM SOON HO TRADING</t>
  </si>
  <si>
    <t>012-7106823</t>
  </si>
  <si>
    <t>MR. HAN SONG CHIN</t>
  </si>
  <si>
    <t>NO.19 &amp; 21, JALAN HANG LEKIR 13,</t>
  </si>
  <si>
    <t>TAMAN SKUDAI BARU,</t>
  </si>
  <si>
    <t>SKUDAI,81300 JOHOR BAHRU, JOHOR</t>
  </si>
  <si>
    <t>PLS USE OWN LORRY TO DELIVER,</t>
  </si>
  <si>
    <t>NO OUTSIDE TRANSPORT</t>
  </si>
  <si>
    <t>CLOSE ON SATURDAY</t>
  </si>
  <si>
    <t>305-J042</t>
  </si>
  <si>
    <t>CAHAYA GUNUNG TRADING</t>
  </si>
  <si>
    <t>010-7668998</t>
  </si>
  <si>
    <t>TAN BOON HWEE</t>
  </si>
  <si>
    <t>011-32370207</t>
  </si>
  <si>
    <t>NO.11, JALAN PASAR</t>
  </si>
  <si>
    <t>81750 MASAI</t>
  </si>
  <si>
    <t>OUTLET CLOSE ON THURSDAY</t>
  </si>
  <si>
    <t>305-J043</t>
  </si>
  <si>
    <t>SYKT. PERNIAGAAN THIAM SOON HUAT</t>
  </si>
  <si>
    <t>016-7175539</t>
  </si>
  <si>
    <t>20, JALAN PASAR</t>
  </si>
  <si>
    <t>MONDAY CLOSE</t>
  </si>
  <si>
    <t xml:space="preserve">Send Before 4pm </t>
  </si>
  <si>
    <t>305-K001</t>
  </si>
  <si>
    <t>THONG HOCK TOYS &amp; FOODSTUFFS SDN. BHD.</t>
  </si>
  <si>
    <t>03-20784019</t>
  </si>
  <si>
    <t>MR. MOO LEONG CHEE</t>
  </si>
  <si>
    <t>NO.70, JALAN TUN H.S.LEE,</t>
  </si>
  <si>
    <t>50000 KUALA LUMPUR.</t>
  </si>
  <si>
    <t>THONG HOCK TOYS &amp; FOODSTUFFS SDN BHD</t>
  </si>
  <si>
    <t>74,JLN KELANG MIDAH,TMN MIDAH, CHERAS.</t>
  </si>
  <si>
    <t>305-K002</t>
  </si>
  <si>
    <t>KIAN CHUANG TRADING</t>
  </si>
  <si>
    <t>03-6257 3102</t>
  </si>
  <si>
    <t>MR TAN LIN CHEONG/MR CHONG</t>
  </si>
  <si>
    <t>3432, JALAN JINJANG,</t>
  </si>
  <si>
    <t>JINJANG UTARA,</t>
  </si>
  <si>
    <t>MON-FRI GOODS DELIVERY BEFORE 3.00PM</t>
  </si>
  <si>
    <t>016-6088566</t>
  </si>
  <si>
    <t>305-K003</t>
  </si>
  <si>
    <t>WAY HUAT TRADING</t>
  </si>
  <si>
    <t>012-6199932</t>
  </si>
  <si>
    <t>MR LAM CHEE WAY/MR LIM</t>
  </si>
  <si>
    <t>016-3071822</t>
  </si>
  <si>
    <t>67, JALAN 1/32,</t>
  </si>
  <si>
    <t>TAMAN JINJANG BARU,KUALA LUMPUR,</t>
  </si>
  <si>
    <t>52000 WILAYAH PERSEKUTUAN</t>
  </si>
  <si>
    <t>SEND AFTER 12.00PM.</t>
  </si>
  <si>
    <t>305-K005</t>
  </si>
  <si>
    <t>NCM FOOD SDN. BHD.</t>
  </si>
  <si>
    <t>03-62513133/03-62592993</t>
  </si>
  <si>
    <t>MR NG CHOW MENG/MR JIMMY</t>
  </si>
  <si>
    <t>012-2008755</t>
  </si>
  <si>
    <t>NO 9, JALAN 8/32,</t>
  </si>
  <si>
    <t>TAMAN JINJANG BARU OFF BATU 6,</t>
  </si>
  <si>
    <t>JALAN KEPONG ,52000 KUALA LUMPUR.</t>
  </si>
  <si>
    <t>LORRY BESAR TAK BOLEH MASUK</t>
  </si>
  <si>
    <t>305-K006</t>
  </si>
  <si>
    <t>FUSUN TASTY SDN. BHD.</t>
  </si>
  <si>
    <t>03-62756562</t>
  </si>
  <si>
    <t>03-62773508</t>
  </si>
  <si>
    <t>NO 44,JALAN KIP 9,</t>
  </si>
  <si>
    <t>KEPONG PERINDUSTRIAL</t>
  </si>
  <si>
    <t>PARK, TAMAN INDUSTRIAL KIP</t>
  </si>
  <si>
    <t>LUNCH 12.00PM - 2.00 PM</t>
  </si>
  <si>
    <t>MON-FRI ONLY.(10am-2.30pm ONLY)</t>
  </si>
  <si>
    <t>305-K007</t>
  </si>
  <si>
    <t>LCY FOOD TRADING SDN. BHD.</t>
  </si>
  <si>
    <t>03-61351835</t>
  </si>
  <si>
    <t>LOW CHOON YIN</t>
  </si>
  <si>
    <t>012-6903039</t>
  </si>
  <si>
    <t>NO.25 &amp; 27, LOROANG 6A/91</t>
  </si>
  <si>
    <t>TAMAN SHAMELIN PERKASA</t>
  </si>
  <si>
    <t>305-K009</t>
  </si>
  <si>
    <t>HENG KEE MARKETING SDN. BHD.</t>
  </si>
  <si>
    <t>016-320 7573</t>
  </si>
  <si>
    <t>ANG HOCK LEE</t>
  </si>
  <si>
    <t>03-26931540</t>
  </si>
  <si>
    <t>NO.27 &amp; 29, GROUND FLOOR</t>
  </si>
  <si>
    <t>JALAN DEWAN SULTAN SULAIMAN 1</t>
  </si>
  <si>
    <t>CHOW KIT</t>
  </si>
  <si>
    <t>50300 KUALA LUMPUR</t>
  </si>
  <si>
    <t>50300</t>
  </si>
  <si>
    <t>305-K010</t>
  </si>
  <si>
    <t>KEDAI BORONG AH MIN SDN. BHD.</t>
  </si>
  <si>
    <t>03-61382328</t>
  </si>
  <si>
    <t>MR.KOH WEE HIN</t>
  </si>
  <si>
    <t>012-3300283</t>
  </si>
  <si>
    <t>B3-G, JALAN BESAR,</t>
  </si>
  <si>
    <t>SELAYANG BARU, BATU CAVES</t>
  </si>
  <si>
    <t>305-K011</t>
  </si>
  <si>
    <t>KIT SENG SNACK FOOD TRADING</t>
  </si>
  <si>
    <t>03-92001669</t>
  </si>
  <si>
    <t>MR. TEO CHOY TECK</t>
  </si>
  <si>
    <t>012-6320232</t>
  </si>
  <si>
    <t>39 &amp; 41, JALAN YEW PUDU,</t>
  </si>
  <si>
    <t>GOODS REC B4 5PM. REST 12.00-2.00 PM</t>
  </si>
  <si>
    <t>16 TON LORI TAK BOLEH MASUK</t>
  </si>
  <si>
    <t>305-K012</t>
  </si>
  <si>
    <t>MK SNACK FOOD SDN. BHD.</t>
  </si>
  <si>
    <t>03-77827753</t>
  </si>
  <si>
    <t>MR. CHEW MUN KAH</t>
  </si>
  <si>
    <t>NO,66, JALAN 1/12</t>
  </si>
  <si>
    <t>OLD TOWN,46000 PETALING JAYA</t>
  </si>
  <si>
    <t>LORRY 7 TON TAK BOLEH MASUK.</t>
  </si>
  <si>
    <t>305-K015</t>
  </si>
  <si>
    <t>SYARIKAT PERNIAGAAN KOK KEONG</t>
  </si>
  <si>
    <t>03-42921336</t>
  </si>
  <si>
    <t>MR. WONG YAN SE</t>
  </si>
  <si>
    <t>35, JALAN BUNGA TANJUNG 8B</t>
  </si>
  <si>
    <t>TAMAN SARAYA, CHERAS</t>
  </si>
  <si>
    <t>12.00PM-1.00PM TAK TERIMA BARANG</t>
  </si>
  <si>
    <t>305-K016</t>
  </si>
  <si>
    <t>LUM KOON TRADING COMPANY</t>
  </si>
  <si>
    <t>03-62761985/03-62728526</t>
  </si>
  <si>
    <t>MR LOO KAR SIONG/MEI LING</t>
  </si>
  <si>
    <t>012-6727268</t>
  </si>
  <si>
    <t>63, JALAN SATU, DESA JAYA, KEPONG</t>
  </si>
  <si>
    <t>52100 KUALA LUMPUR</t>
  </si>
  <si>
    <t>F:03-62728526</t>
  </si>
  <si>
    <t>305-K017</t>
  </si>
  <si>
    <t>SYARIKAT CHIN NAM HUAT</t>
  </si>
  <si>
    <t>03-26984032/61862368</t>
  </si>
  <si>
    <t>MR. CHIA BING SOO / CHIA HOCK GUAN</t>
  </si>
  <si>
    <t>012-3137350</t>
  </si>
  <si>
    <t>NO.1, JALAN GJ2,</t>
  </si>
  <si>
    <t>BATU 5 1/2,TAMAN GOMBAK JAYA,</t>
  </si>
  <si>
    <t>JALAN GOMBAK,53100 SELANGOR.</t>
  </si>
  <si>
    <t>305-K020</t>
  </si>
  <si>
    <t>HUP CHONG BISCUIT AND SWEET TRADING</t>
  </si>
  <si>
    <t>03-40232954/03-40224689</t>
  </si>
  <si>
    <t>MR LOW HUAT HENG</t>
  </si>
  <si>
    <t>019-2159623</t>
  </si>
  <si>
    <t>NO.13, LOT 3090,JALAN CENGAL,</t>
  </si>
  <si>
    <t>TAMAN SETAPAK ,</t>
  </si>
  <si>
    <t>53000 KUALA LUMPUR.</t>
  </si>
  <si>
    <t>NO DELIVERY ON TUESDAY &amp; THURSDAY</t>
  </si>
  <si>
    <t>305-K023</t>
  </si>
  <si>
    <t>KOK LEONG TRADING CO</t>
  </si>
  <si>
    <t>03-42933441</t>
  </si>
  <si>
    <t>WONG KOK LEONG</t>
  </si>
  <si>
    <t>016-3553441</t>
  </si>
  <si>
    <t>NO.2, JALAN BUNGA,</t>
  </si>
  <si>
    <t>TANJONG 18A, TAMAN SARAYA,</t>
  </si>
  <si>
    <t>AMPANG, 68000 SELANGOR.</t>
  </si>
  <si>
    <t>KEDAI BUKA PUKUL 9AM,SEND B4 12PM</t>
  </si>
  <si>
    <t>305-K025</t>
  </si>
  <si>
    <t>LIP TAI SDN. BHD.</t>
  </si>
  <si>
    <t>03-58790982</t>
  </si>
  <si>
    <t>MR GOH JEE SIANG</t>
  </si>
  <si>
    <t>016-3234368</t>
  </si>
  <si>
    <t>NO.6, JALAN TPP 1/5, TAMAN</t>
  </si>
  <si>
    <t>INDUSTRI PUCHONG,47100 PUCHONG</t>
  </si>
  <si>
    <t>016-3149384/F03-80630821</t>
  </si>
  <si>
    <t>HARI SABTU HANTAR SEBELUM 3 PM</t>
  </si>
  <si>
    <t>305-K026</t>
  </si>
  <si>
    <t>TOONG HING CHANG TRADING SDN. BHD.</t>
  </si>
  <si>
    <t>03-62723133</t>
  </si>
  <si>
    <t>MR TU CHONG HENG</t>
  </si>
  <si>
    <t>LOT 53, LIGHT INDUSTRIAL AREA,</t>
  </si>
  <si>
    <t xml:space="preserve">LORONG KUANG BULAN, </t>
  </si>
  <si>
    <t>TAMAN KEPONG, 52100 KUALA LUMPUR</t>
  </si>
  <si>
    <t>F:03-62723119</t>
  </si>
  <si>
    <t>305-K027</t>
  </si>
  <si>
    <t>H. S FOOD INDUSTRIES (M) SDN. BHD.</t>
  </si>
  <si>
    <t>03-91303476</t>
  </si>
  <si>
    <t>MR TAN TOH THIAN</t>
  </si>
  <si>
    <t>012-6221622 (Mr.kin)</t>
  </si>
  <si>
    <t>NO 38, JALAN 30A/119,</t>
  </si>
  <si>
    <t>TAMAN TAYNTON, CHERAS,</t>
  </si>
  <si>
    <t>F:03-91303510</t>
  </si>
  <si>
    <t>305-K028</t>
  </si>
  <si>
    <t>GUANG XIANG FOOD TRADING SDN. BHD.</t>
  </si>
  <si>
    <t>03-62518731</t>
  </si>
  <si>
    <t>MR HENG HAK GUAN</t>
  </si>
  <si>
    <t>03-62519877</t>
  </si>
  <si>
    <t>20&amp;22,JALAN 12/32B,TS1 BUSINESS</t>
  </si>
  <si>
    <t>INDUSTRIAL PARK,BATU 6 1/2,</t>
  </si>
  <si>
    <t>OFF JALAN KEPONG,52000 KL.</t>
  </si>
  <si>
    <t>03-62519236 F:03-62519877</t>
  </si>
  <si>
    <t>305-K032</t>
  </si>
  <si>
    <t>HENG NAM IMP. &amp; EXP. (M) SDN. BHD.</t>
  </si>
  <si>
    <t>03-92227688</t>
  </si>
  <si>
    <t>MR AH TECK</t>
  </si>
  <si>
    <t>03-92220785</t>
  </si>
  <si>
    <t>NO.2, JALAN EMPAT (4),</t>
  </si>
  <si>
    <t>OFF JALAN CHAN SOW LIN.,</t>
  </si>
  <si>
    <t>55200 SG. BESI, KUALA LUMPUR.</t>
  </si>
  <si>
    <t>03-92217416</t>
  </si>
  <si>
    <t>HARI SABTU HANTAR SEBELUM PUKUL 12PM</t>
  </si>
  <si>
    <t>305-K033</t>
  </si>
  <si>
    <t>KHAY HUAT FOOD TRADING SDN. BHD.</t>
  </si>
  <si>
    <t>03-79830022/2022</t>
  </si>
  <si>
    <t>TAN SENG TONG</t>
  </si>
  <si>
    <t>016-2215618</t>
  </si>
  <si>
    <t>NO 10, JALAN 10/108C</t>
  </si>
  <si>
    <t>TAMAN SUNGAI BESI</t>
  </si>
  <si>
    <t>57100 KUALA LUMPUR</t>
  </si>
  <si>
    <t>HARI SABTU HANTAR SEBELUM PUKUL</t>
  </si>
  <si>
    <t>3.00 PM.(PETANG ADA PASAR MALAM.)</t>
  </si>
  <si>
    <t>305-K035</t>
  </si>
  <si>
    <t>PERNIAGAAN S.M. AHMAD</t>
  </si>
  <si>
    <t>012-6785466</t>
  </si>
  <si>
    <t>AHMAD</t>
  </si>
  <si>
    <t>NO.12, (LOT NO.1762)</t>
  </si>
  <si>
    <t>LORONG HAJI HUSSIN SATU,</t>
  </si>
  <si>
    <t xml:space="preserve">NO DELIVERY ON FRIDAY </t>
  </si>
  <si>
    <t>LORRY 1 &amp; 3 TON ONLY</t>
  </si>
  <si>
    <t>305-K036</t>
  </si>
  <si>
    <t>SIN SHAIP SOON ENTERPRISE</t>
  </si>
  <si>
    <t>03-26931018</t>
  </si>
  <si>
    <t>4  &amp; 5, PASAR JLN RAJA BOT</t>
  </si>
  <si>
    <t>305-K037</t>
  </si>
  <si>
    <t>FANTASY JUNGLE FOOD SDN. BHD.</t>
  </si>
  <si>
    <t>03-62733633</t>
  </si>
  <si>
    <t>MR. YAP LAI HOE</t>
  </si>
  <si>
    <t>MS Regine</t>
  </si>
  <si>
    <t>LOT 37627, JALAN 2137A,</t>
  </si>
  <si>
    <t>POTENTIAL INDUSTRIAL ESTATE,</t>
  </si>
  <si>
    <t>TAMAN BUKIT MALURI,</t>
  </si>
  <si>
    <t>52100 KEPONG F:03-62729599</t>
  </si>
  <si>
    <t>52100</t>
  </si>
  <si>
    <t>305-K039</t>
  </si>
  <si>
    <t>MUM MUM SNACKS RETAILS SDN. BHD.</t>
  </si>
  <si>
    <t>012-2686143</t>
  </si>
  <si>
    <t>MR.CHAN BOON LIM</t>
  </si>
  <si>
    <t>012-4956143</t>
  </si>
  <si>
    <t>NO.15,17,19, JALAN CEMPAKA 3</t>
  </si>
  <si>
    <t>KAWASAN PERINDUSTRIAN ANUGERAH SURIA</t>
  </si>
  <si>
    <t>SG CHOH, 48000 RAWANG</t>
  </si>
  <si>
    <t>305-K041</t>
  </si>
  <si>
    <t>PERMATA FOOD &amp; TRADING</t>
  </si>
  <si>
    <t>03-41088889</t>
  </si>
  <si>
    <t>MR. LEE NGAN HUNG</t>
  </si>
  <si>
    <t>017-3396677</t>
  </si>
  <si>
    <t>52G, JALAN NELAYAN B</t>
  </si>
  <si>
    <t>19/B, SECTION 19</t>
  </si>
  <si>
    <t>40300 SHAH ALAM</t>
  </si>
  <si>
    <t>40300</t>
  </si>
  <si>
    <t>305-K043</t>
  </si>
  <si>
    <t>WAN LEE HENG SDN. BHD.</t>
  </si>
  <si>
    <t>(BATU CAVES)</t>
  </si>
  <si>
    <t>03-61881618</t>
  </si>
  <si>
    <t>LOT 6015, BATU 7 1/2</t>
  </si>
  <si>
    <t>JALAN RAWANG</t>
  </si>
  <si>
    <t>68100 BATU CAVES</t>
  </si>
  <si>
    <t>305-K044</t>
  </si>
  <si>
    <t>WAN LEE HENG CASH &amp; CARRY SDN BHD</t>
  </si>
  <si>
    <t>03-4045 5615</t>
  </si>
  <si>
    <t>POLLY HAN</t>
  </si>
  <si>
    <t>03-4045 5636</t>
  </si>
  <si>
    <t>105, LENGKOK RAJA LAUT</t>
  </si>
  <si>
    <t>50350 KUALA LUMPUR</t>
  </si>
  <si>
    <t>50350</t>
  </si>
  <si>
    <t>305-L001</t>
  </si>
  <si>
    <t>KENZENE TRADING (M) SDN. BHD.</t>
  </si>
  <si>
    <t>03-89488227/03-89484370</t>
  </si>
  <si>
    <t>MS TEE</t>
  </si>
  <si>
    <t>016-2075408</t>
  </si>
  <si>
    <t>LOT36, JALAN 6/2,</t>
  </si>
  <si>
    <t>KAWASAN PERUSAHAAN,</t>
  </si>
  <si>
    <t>F:03-89486354</t>
  </si>
  <si>
    <t>305-L002</t>
  </si>
  <si>
    <t>SATHA WAWASAN TRADING</t>
  </si>
  <si>
    <t>019-7711905</t>
  </si>
  <si>
    <t>MR. SATHA SUVAM A/L VEERAPPAN</t>
  </si>
  <si>
    <t>019-2414627</t>
  </si>
  <si>
    <t>NO.4, LOT 58, JALAN BT 10 1/2</t>
  </si>
  <si>
    <t>42500 TLK PANGLIMA GARANG,</t>
  </si>
  <si>
    <t>305-L003</t>
  </si>
  <si>
    <t>TITA ASIA FOOD INDUSTRIES SDN. BHD.</t>
  </si>
  <si>
    <t>03-33851057</t>
  </si>
  <si>
    <t>LIM SIAK HONG</t>
  </si>
  <si>
    <t>016-3108600</t>
  </si>
  <si>
    <t>A-G-096, GROUND FLOOR, BLOCK A,</t>
  </si>
  <si>
    <t>GM KLANG WHOLESALE CITY,</t>
  </si>
  <si>
    <t>JALAN KASUARINA 1, BDR BOTANIC CAPITAL,</t>
  </si>
  <si>
    <t>305-L004</t>
  </si>
  <si>
    <t>PEKAN MERU BATU ENAM TRADING</t>
  </si>
  <si>
    <t>017-2852232</t>
  </si>
  <si>
    <t>LOH SIP MOOI</t>
  </si>
  <si>
    <t>19G, JALAN MERU BATU 6</t>
  </si>
  <si>
    <t>41050 KLANG</t>
  </si>
  <si>
    <t>305-L005</t>
  </si>
  <si>
    <t>LOONG YIK ENTERPRISE</t>
  </si>
  <si>
    <t>03-3122 1834</t>
  </si>
  <si>
    <t>MR.TEE MENG LOO</t>
  </si>
  <si>
    <t>NO.31,JALAN PANDAN, TMN DATO</t>
  </si>
  <si>
    <t>HORMAT,42500 TELOK PANGLIMA GARANG,</t>
  </si>
  <si>
    <t>KUALA LANGAT,SELANGOR.</t>
  </si>
  <si>
    <t>305-L007</t>
  </si>
  <si>
    <t>EASY WANG TRADING</t>
  </si>
  <si>
    <t>012-253 3322</t>
  </si>
  <si>
    <t>MR TEE LEE KIAN MENG</t>
  </si>
  <si>
    <t>NO.201,JALAN BESAR,</t>
  </si>
  <si>
    <t>PASIR PENAMBANG,</t>
  </si>
  <si>
    <t>45000 KUALA SELANGOR.</t>
  </si>
  <si>
    <t>305-L008</t>
  </si>
  <si>
    <t>TUNG YET TRADING SDN. BHD.</t>
  </si>
  <si>
    <t>012-5511679</t>
  </si>
  <si>
    <t>PHANG CHEE SING</t>
  </si>
  <si>
    <t>NO.7, JALAN ECO PERINDUSTRIAN 1/3D</t>
  </si>
  <si>
    <t>ECO PERINDUSTRIAN 5</t>
  </si>
  <si>
    <t>NO DLEIVERY ON SAT</t>
  </si>
  <si>
    <t>305-L009</t>
  </si>
  <si>
    <t>PXP ENTERPRISE SDN. BHD.</t>
  </si>
  <si>
    <t>03-95441361/016-6616597</t>
  </si>
  <si>
    <t>MS YANG</t>
  </si>
  <si>
    <t>016-6616597</t>
  </si>
  <si>
    <t>NO.37,JALAN TAMING JAYA 5,</t>
  </si>
  <si>
    <t>TAMING JAYA INDUSTRIAL AREA,</t>
  </si>
  <si>
    <t>OFF JALAN BALAKONG,43300 SELANGOR.</t>
  </si>
  <si>
    <t>GOODS RECEIVE AFTER 1.00 PM</t>
  </si>
  <si>
    <t>305-L010</t>
  </si>
  <si>
    <t xml:space="preserve">LB FRUIT SUPPLY </t>
  </si>
  <si>
    <t>011-1169 0037</t>
  </si>
  <si>
    <t>14, JALAN MAJU 2/4</t>
  </si>
  <si>
    <t>TAMAN LEMBAH MAJU</t>
  </si>
  <si>
    <t>CHERAS</t>
  </si>
  <si>
    <t>TERIMA BARANG SELEPAS 11.00 AM</t>
  </si>
  <si>
    <t>SEBELUM SAMPAI CALL DULU</t>
  </si>
  <si>
    <t>305-L011</t>
  </si>
  <si>
    <t>CANDY VILLE ENTERPRISE</t>
  </si>
  <si>
    <t>012-4065838</t>
  </si>
  <si>
    <t>LEE KIM TAI</t>
  </si>
  <si>
    <t>F8-0-02, BLOCK F, JALAN PERMAI 2/10</t>
  </si>
  <si>
    <t>TAMAN PUCHONG PERMAI, BATU 13</t>
  </si>
  <si>
    <t>47150 PUCHONG</t>
  </si>
  <si>
    <t>LORRY 16 TON TAK BOLEH MASUK.</t>
  </si>
  <si>
    <t>47150</t>
  </si>
  <si>
    <t>305-L012</t>
  </si>
  <si>
    <t>JUTHAMAS TRADING</t>
  </si>
  <si>
    <t>012-6309018</t>
  </si>
  <si>
    <t>CHIA CHUI HUWAN</t>
  </si>
  <si>
    <t>012-3988932</t>
  </si>
  <si>
    <t>LOT 403, JALAN PANCHANG BEDENA</t>
  </si>
  <si>
    <t>45300 SUNGAI BESAR</t>
  </si>
  <si>
    <t>305-L013</t>
  </si>
  <si>
    <t>HONG BEE FOOD (M) SDN BHD</t>
  </si>
  <si>
    <t>012-9063963</t>
  </si>
  <si>
    <t>NO.67, (GROUND FLOOR)</t>
  </si>
  <si>
    <t>JALAN TERAJU 25/67</t>
  </si>
  <si>
    <t>305-L014</t>
  </si>
  <si>
    <t>SAMENAME ENTERPRISE</t>
  </si>
  <si>
    <t>012-3352569</t>
  </si>
  <si>
    <t>MR. LIM EU HOCK</t>
  </si>
  <si>
    <t>NO.38, JALAN BAYU TINGGI 6</t>
  </si>
  <si>
    <t>TAMAN BAYU TINGGI,</t>
  </si>
  <si>
    <t>SEND BEFORE 12.00 PM,</t>
  </si>
  <si>
    <t>305-L015</t>
  </si>
  <si>
    <t>M.F LAI ENTERPRISE</t>
  </si>
  <si>
    <t>016-6740235</t>
  </si>
  <si>
    <t>YONG NYIT KIEW</t>
  </si>
  <si>
    <t>91, JALAN WAWASAN 2/2</t>
  </si>
  <si>
    <t>PUSAT BANDAR PUCHONG</t>
  </si>
  <si>
    <t>305-L016</t>
  </si>
  <si>
    <t>JOSENG HUAT TRADING</t>
  </si>
  <si>
    <t>03-31661611</t>
  </si>
  <si>
    <t>MR TEE LIAN</t>
  </si>
  <si>
    <t>663-B, JALAN PENDAMAR,</t>
  </si>
  <si>
    <t>PANDAMARAN,</t>
  </si>
  <si>
    <t>42000 PORT KLANG, SELANGOR.</t>
  </si>
  <si>
    <t>012-6638523</t>
  </si>
  <si>
    <t>305-L017</t>
  </si>
  <si>
    <t>YANG GUANG BROTHERS PLT</t>
  </si>
  <si>
    <t>019-622 1821</t>
  </si>
  <si>
    <t>JONATHAN</t>
  </si>
  <si>
    <t>NO.20-22-G, JALAN KEMUNING PRIMA E33/E</t>
  </si>
  <si>
    <t>TAMAN KEMUNING UTAMA SEKSYEN 33</t>
  </si>
  <si>
    <t>Goods Sold Is Non Returnable.</t>
  </si>
  <si>
    <t>305-L018</t>
  </si>
  <si>
    <t>GUAN HONG JAYA TRADING</t>
  </si>
  <si>
    <t>016-2965252</t>
  </si>
  <si>
    <t>MR. GAN WEE HONG</t>
  </si>
  <si>
    <t>NO.14/16 JALAN KEMBOJA 12,</t>
  </si>
  <si>
    <t>TAMAN AMAN,</t>
  </si>
  <si>
    <t>42700 BANTING, SELANGOR</t>
  </si>
  <si>
    <t>305-L019</t>
  </si>
  <si>
    <t>TRIWAYS MARKETING SDN. BHD.</t>
  </si>
  <si>
    <t>012-3769388</t>
  </si>
  <si>
    <t>CHIN YUAN KIM</t>
  </si>
  <si>
    <t>NO.21, JALAN PP 11/4</t>
  </si>
  <si>
    <t>ALAM PERDANA INDUSTRIAL PARK</t>
  </si>
  <si>
    <t>TAMAN PUTRA PERDANA</t>
  </si>
  <si>
    <t>305-L020</t>
  </si>
  <si>
    <t>PERNIAGAAN SUNGHO FOOD SDN. BHD.</t>
  </si>
  <si>
    <t>03-61565822</t>
  </si>
  <si>
    <t>TEE CHEE WAN</t>
  </si>
  <si>
    <t>012-3999549</t>
  </si>
  <si>
    <t>NO.43,45 &amp; 47, JALAN BRP 1/5</t>
  </si>
  <si>
    <t>BUKIT RAHMAN PUTRA</t>
  </si>
  <si>
    <t>47000 SUNGAI BULOH</t>
  </si>
  <si>
    <t>22A, JLN S.B JAYA, TMN IND. S.B JAYA</t>
  </si>
  <si>
    <t>47000 SUNGAI BULOH, SELANGOR</t>
  </si>
  <si>
    <t>305-L021</t>
  </si>
  <si>
    <t>NEU ECON ENTERPRISE</t>
  </si>
  <si>
    <t>03-87344836</t>
  </si>
  <si>
    <t>ATTN:MS LILIAN 016-2231319</t>
  </si>
  <si>
    <t>NO.42, TINGKAT BAWAH,</t>
  </si>
  <si>
    <t>JALAN BESAR, 43000 KAJANG,</t>
  </si>
  <si>
    <t>KEDAI BUKA 10AM    REHAT:12PM-1PM</t>
  </si>
  <si>
    <t>LORI 7 TON TAK BOLEH MASUK.</t>
  </si>
  <si>
    <t>305-L022</t>
  </si>
  <si>
    <t>PERNIAGAAN SIN TAT KEE</t>
  </si>
  <si>
    <t>03-62767834</t>
  </si>
  <si>
    <t>MS LEE SIEW MOOI</t>
  </si>
  <si>
    <t>016-6696008</t>
  </si>
  <si>
    <t>NO.41, JALAN 21, DESA JAYA,KEPONG,</t>
  </si>
  <si>
    <t>52100 SELANGOR</t>
  </si>
  <si>
    <t>16 TON LORI TAK BOLEH MASUK.</t>
  </si>
  <si>
    <t>305-L023</t>
  </si>
  <si>
    <t>LIAN LEE ENTERPRISE</t>
  </si>
  <si>
    <t>03-60936877</t>
  </si>
  <si>
    <t>MR.YAP BIEW SEONG</t>
  </si>
  <si>
    <t>012-3133307</t>
  </si>
  <si>
    <t>NO BG-12, JALAN IDAMAN 1</t>
  </si>
  <si>
    <t>TAMAN RAWANG IDAMAN</t>
  </si>
  <si>
    <t>SEND BEFORE 5.00 PM</t>
  </si>
  <si>
    <t>305-L024</t>
  </si>
  <si>
    <t>MOOI HONG &amp; CO. SDN. BHD.</t>
  </si>
  <si>
    <t>03-32161319</t>
  </si>
  <si>
    <t>MR. CHUAH KIM HING</t>
  </si>
  <si>
    <t>77-A, JALAN MENTERI,</t>
  </si>
  <si>
    <t>45200, SABAK BENAM,</t>
  </si>
  <si>
    <t>305-L025</t>
  </si>
  <si>
    <t>KEDAI GULA-GULA KEAN SENG</t>
  </si>
  <si>
    <t>03-32411308</t>
  </si>
  <si>
    <t>MR.NG CHUAN CHOONG</t>
  </si>
  <si>
    <t>178B, JALAN RADIN 2</t>
  </si>
  <si>
    <t>45400 SEKINCHAN,</t>
  </si>
  <si>
    <t>305-L026</t>
  </si>
  <si>
    <t>SIN SWEE HING</t>
  </si>
  <si>
    <t>03-32718899</t>
  </si>
  <si>
    <t>MR.TEE CHIN SEONG</t>
  </si>
  <si>
    <t>NO.A-11, JALAN BESAR,</t>
  </si>
  <si>
    <t>45600 BATANG BERJUNTAI, SELANGOR</t>
  </si>
  <si>
    <t>305-L027</t>
  </si>
  <si>
    <t>HEAP SING CHAN</t>
  </si>
  <si>
    <t>03-32891236</t>
  </si>
  <si>
    <t>MR LEE KIAN MENG</t>
  </si>
  <si>
    <t>016-6733958</t>
  </si>
  <si>
    <t>NO 15, JALAN MELATI 3/3</t>
  </si>
  <si>
    <t>BANDAR MELAWATI</t>
  </si>
  <si>
    <t>45000 KUALA SELANGOR</t>
  </si>
  <si>
    <t>016-6733958,016-2335461</t>
  </si>
  <si>
    <t>305-L028</t>
  </si>
  <si>
    <t>WONG ENTERPRISE</t>
  </si>
  <si>
    <t>03-90758881</t>
  </si>
  <si>
    <t>MR WONG SEE WAN</t>
  </si>
  <si>
    <t>012-2112965</t>
  </si>
  <si>
    <t>215, BATU 9, JALAN CHERAS,</t>
  </si>
  <si>
    <t>43200 KAJANG.</t>
  </si>
  <si>
    <t>HANTAR SEBELUM PUKUL 11.00 A.M.</t>
  </si>
  <si>
    <t>16 TON  LORRY TAK BOLEH MASUK.</t>
  </si>
  <si>
    <t>305-L031</t>
  </si>
  <si>
    <t>WESCO TRADING</t>
  </si>
  <si>
    <t>019-2698188</t>
  </si>
  <si>
    <t>CHIA KOK WUI</t>
  </si>
  <si>
    <t>NO.20 &amp; 22, TINGKAT BAWAH</t>
  </si>
  <si>
    <t>PT 1483, JALAN SBBC 4, BUSINESS CENTRE</t>
  </si>
  <si>
    <t>305-L032</t>
  </si>
  <si>
    <t>LICO ENTERPRISE</t>
  </si>
  <si>
    <t>012-3632510</t>
  </si>
  <si>
    <t>LIM ENG THIAM</t>
  </si>
  <si>
    <t>10, JALAN PASAR BARU 1</t>
  </si>
  <si>
    <t>SEND BEFORE 5.00PM</t>
  </si>
  <si>
    <t>305-L033</t>
  </si>
  <si>
    <t>SYARIKAT PERNIAGAAN LIANG XIN LI</t>
  </si>
  <si>
    <t>03-42955366</t>
  </si>
  <si>
    <t>MR KOH WEI LEONG</t>
  </si>
  <si>
    <t>012-9120918</t>
  </si>
  <si>
    <t>NO5-G, JALAN. WAWASAN AMPANG 2/6,</t>
  </si>
  <si>
    <t>BANDAR BARU AMPANG,</t>
  </si>
  <si>
    <t>TERIMA BARANG SELEPAS PUKUL 2.00 PM.</t>
  </si>
  <si>
    <t>305-L034</t>
  </si>
  <si>
    <t>SUN HOE TRADING</t>
  </si>
  <si>
    <t>03-61562234</t>
  </si>
  <si>
    <t>CHUA CHOON SENG / CHAN SOON KEAN</t>
  </si>
  <si>
    <t>012-6346213</t>
  </si>
  <si>
    <t>NO 2061, JALAN 3/2</t>
  </si>
  <si>
    <t>PUSAT BANDAR BARU SUNGAI BULOH</t>
  </si>
  <si>
    <t>HARI JUMAAT ADA MASJID,</t>
  </si>
  <si>
    <t>HANTAR SEBELUM PUKUL 12.00 P.M.</t>
  </si>
  <si>
    <t>305-L035</t>
  </si>
  <si>
    <t>TANGO FOOD SDN. BHD.</t>
  </si>
  <si>
    <t>03-31872189</t>
  </si>
  <si>
    <t>MR. TE TIE CHU</t>
  </si>
  <si>
    <t>012-6278658</t>
  </si>
  <si>
    <t>NO.90, JALAN BUNGA PEKAN,</t>
  </si>
  <si>
    <t>42700 BANTING.</t>
  </si>
  <si>
    <t>Lorry 16ton boleh masuk</t>
  </si>
  <si>
    <t>305-L037</t>
  </si>
  <si>
    <t>SELVA ENTERPRISE</t>
  </si>
  <si>
    <t>03-60924419</t>
  </si>
  <si>
    <t>MR. SELVA RAJA A/L RAMIAH</t>
  </si>
  <si>
    <t>012-2906670/011-326744</t>
  </si>
  <si>
    <t>NO.9, JALAN BESAR BATU 18,</t>
  </si>
  <si>
    <t>03-60924119/012-2906670</t>
  </si>
  <si>
    <t>305-L038</t>
  </si>
  <si>
    <t>JAJAN VIRAL WHOLESALES CITY SDN. BHD.</t>
  </si>
  <si>
    <t>03-61516548</t>
  </si>
  <si>
    <t>NO.37 &amp; 39, JALAN BRP 1/5</t>
  </si>
  <si>
    <t>NO.18, JALAN SB JAYA 9</t>
  </si>
  <si>
    <t>TAMAN PERINDUSTRIAN SB JAYA</t>
  </si>
  <si>
    <t>NO RECEIVING ON SAT</t>
  </si>
  <si>
    <t>305-L039</t>
  </si>
  <si>
    <t>ECHON FOOD TRADING</t>
  </si>
  <si>
    <t>012-222 2798</t>
  </si>
  <si>
    <t>MR CHUA KIM TAUR</t>
  </si>
  <si>
    <t>NO.9, JALAN 1/7 SEK 1,</t>
  </si>
  <si>
    <t>BANDAR TEKNOLOGI KAJANG</t>
  </si>
  <si>
    <t>43500 SEMENYIH.</t>
  </si>
  <si>
    <t>TUESDAY-FRIDAY 8.30AM - 1.00PM</t>
  </si>
  <si>
    <t>NOT DELIVERY ON MONDAY &amp; SATURDAY</t>
  </si>
  <si>
    <t>305-L040</t>
  </si>
  <si>
    <t>CHAN MAY TRADING SDN. BHD.</t>
  </si>
  <si>
    <t>03-8737 7309</t>
  </si>
  <si>
    <t>MR. NG YIK KIAT</t>
  </si>
  <si>
    <t>012-3733645</t>
  </si>
  <si>
    <t>LOT 5788-A8,</t>
  </si>
  <si>
    <t>TAMAN SRI REKO,</t>
  </si>
  <si>
    <t>JALAN REKO,43000 KAJANG</t>
  </si>
  <si>
    <t>SEND BEFORE 12.00 PM</t>
  </si>
  <si>
    <t>305-L041</t>
  </si>
  <si>
    <t>KEAN WHATT TRADING</t>
  </si>
  <si>
    <t>012-2429886</t>
  </si>
  <si>
    <t>SIOW GUAN CHONG</t>
  </si>
  <si>
    <t>NO.2B, JALAN SG. NIBONG</t>
  </si>
  <si>
    <t>OFF JALAN SEKOLAH</t>
  </si>
  <si>
    <t>42400 KLANG</t>
  </si>
  <si>
    <t>Send before 12.00pm</t>
  </si>
  <si>
    <t>42400</t>
  </si>
  <si>
    <t>305-L042</t>
  </si>
  <si>
    <t>KACANG WANGI SDN. BHD.</t>
  </si>
  <si>
    <t>03-90740811/03-90824339</t>
  </si>
  <si>
    <t>MR. TAN CHONG</t>
  </si>
  <si>
    <t>019-2209339</t>
  </si>
  <si>
    <t>195, JALAN 7 KG. BARU BATU 9 CHERAS</t>
  </si>
  <si>
    <t>43200 SELANGOR</t>
  </si>
  <si>
    <t>305-L043</t>
  </si>
  <si>
    <t>KEDAI HUAT HENG</t>
  </si>
  <si>
    <t>03-33428804</t>
  </si>
  <si>
    <t>MR LAW YONG YIP</t>
  </si>
  <si>
    <t>34, LORONG TAPAH,</t>
  </si>
  <si>
    <t>OFF JALAN GOH HOCK HUAT</t>
  </si>
  <si>
    <t>41400 KLANG, SELANGOR</t>
  </si>
  <si>
    <t>305-L044</t>
  </si>
  <si>
    <t>SUNG HO ENTERPRISE</t>
  </si>
  <si>
    <t>03-61369772/03-61368772</t>
  </si>
  <si>
    <t>MR TEE HO BENG/JACKY</t>
  </si>
  <si>
    <t>016-6070024</t>
  </si>
  <si>
    <t>NO18, JALAN 19 A,</t>
  </si>
  <si>
    <t>SELAYANG BATU, 68100 BATU CAVES,</t>
  </si>
  <si>
    <t xml:space="preserve"> NO DELIVERY ON SATURDAY</t>
  </si>
  <si>
    <t>305-L045</t>
  </si>
  <si>
    <t>EXCEL BIG BULK TRADING SDN. BHD.</t>
  </si>
  <si>
    <t>03-80527841</t>
  </si>
  <si>
    <t>TAN JOO GUAN</t>
  </si>
  <si>
    <t>016-9778911</t>
  </si>
  <si>
    <t>NO.2, JALAN TPP 8</t>
  </si>
  <si>
    <t>TAMAN PERINDUSTRIAN PUTRA</t>
  </si>
  <si>
    <t>305-L046</t>
  </si>
  <si>
    <t>SYARIKAT PERNIAGAAN CHONG MAH SDN. BHD.</t>
  </si>
  <si>
    <t>03-89486622/99</t>
  </si>
  <si>
    <t>03-89482188/66</t>
  </si>
  <si>
    <t>LOT 1836, JALAN COLLEGE,</t>
  </si>
  <si>
    <t>43300 SERI KEMBANGAN,</t>
  </si>
  <si>
    <t>F:03-89453978</t>
  </si>
  <si>
    <t>HARI SABTU SETENGAH HARI SAHAJA,</t>
  </si>
  <si>
    <t>HANTAR SEBELUM PUKUL 10.30 P.M.</t>
  </si>
  <si>
    <t>305-L047</t>
  </si>
  <si>
    <t>TIAN YANG FOOD SDN. BHD.</t>
  </si>
  <si>
    <t>03-33192299</t>
  </si>
  <si>
    <t>MR. LOW TECK ENG</t>
  </si>
  <si>
    <t>016-2210228 MS TEO</t>
  </si>
  <si>
    <t>55, JALAN BAYU TINGGI 7/KS6,</t>
  </si>
  <si>
    <t>BATU UNJUR, 41200 KLANG, SELANGOR</t>
  </si>
  <si>
    <t>016-2210228</t>
  </si>
  <si>
    <t>305-L048</t>
  </si>
  <si>
    <t>PHONG MAY (M) SDN. BHD.</t>
  </si>
  <si>
    <t>03-33414126/016-2637382</t>
  </si>
  <si>
    <t>MS TEO POH SUAN</t>
  </si>
  <si>
    <t>03-33431657(R)</t>
  </si>
  <si>
    <t>NO 197, BATU 1 1/2,</t>
  </si>
  <si>
    <t>JALAN MERU,</t>
  </si>
  <si>
    <t>HARI SABTU TAK TERIMA BARANG.</t>
  </si>
  <si>
    <t>REHAT 11.00 PM-2.00 PM, SEND BEFORE 4 PM</t>
  </si>
  <si>
    <t>305-L049</t>
  </si>
  <si>
    <t>EASTERN SNACK FOOD SDN BHD</t>
  </si>
  <si>
    <t>03-87341384</t>
  </si>
  <si>
    <t>KUAH SU KEONG</t>
  </si>
  <si>
    <t>018-2229987-MR KUA</t>
  </si>
  <si>
    <t>NO.24, JALAN BESAR</t>
  </si>
  <si>
    <t>Lorry 7 ton tak boleh masuk.</t>
  </si>
  <si>
    <t>305-L050</t>
  </si>
  <si>
    <t xml:space="preserve">L.K. TEE ENTERPRISE SDN. BHD. </t>
  </si>
  <si>
    <t>012-389 2953</t>
  </si>
  <si>
    <t>KELVIN TEE</t>
  </si>
  <si>
    <t>03-3323 0910</t>
  </si>
  <si>
    <t>NO.33, JALAN SERULING 57</t>
  </si>
  <si>
    <t>TAMAN KLANG JAYA</t>
  </si>
  <si>
    <t>305-L051</t>
  </si>
  <si>
    <t xml:space="preserve">LM MAJU TRADING </t>
  </si>
  <si>
    <t>012-4911322</t>
  </si>
  <si>
    <t>21, LORONG KAPAR SETIA 7</t>
  </si>
  <si>
    <t>TAMAN KAPAR SETIA</t>
  </si>
  <si>
    <t xml:space="preserve">42200 KAPAR </t>
  </si>
  <si>
    <t>305-L052</t>
  </si>
  <si>
    <t>KIM HOK HIN SDN. BHD.</t>
  </si>
  <si>
    <t>03-31421209</t>
  </si>
  <si>
    <t>MR GAN SIEW HWA</t>
  </si>
  <si>
    <t>012-6382186</t>
  </si>
  <si>
    <t>30, JALAN BESAR,</t>
  </si>
  <si>
    <t>43900 SEPANG,</t>
  </si>
  <si>
    <t>DELIVERY BEFORE 5.00PM</t>
  </si>
  <si>
    <t>NO RECEIVING ON PUBLIC HOLIDAY</t>
  </si>
  <si>
    <t>USE SNEK KU LORRY</t>
  </si>
  <si>
    <t>305-L053</t>
  </si>
  <si>
    <t>KENG KA FOOD INDUSTRIES SDN. BHD.</t>
  </si>
  <si>
    <t>012-3023331 MR KAY</t>
  </si>
  <si>
    <t>MS HIEW</t>
  </si>
  <si>
    <t>NO 27, JALAN U5/11, MAH SING</t>
  </si>
  <si>
    <t>INTEGRATED INDUSTRIAL PARK</t>
  </si>
  <si>
    <t>SECTION U5,40150 SHAH ALAM,</t>
  </si>
  <si>
    <t>SELANGOR.         03-78591926</t>
  </si>
  <si>
    <t>305-L054</t>
  </si>
  <si>
    <t>BENG FOCK SDN. BHD.</t>
  </si>
  <si>
    <t>012-6288866/012-9355563</t>
  </si>
  <si>
    <t>LIM CHIN SENG/MS K.K.</t>
  </si>
  <si>
    <t>019-2655949</t>
  </si>
  <si>
    <t>22A, LORONG TEMOH</t>
  </si>
  <si>
    <t>41400 KLANG</t>
  </si>
  <si>
    <t>MASA REHAT 12:00 - 2:00 PM</t>
  </si>
  <si>
    <t>305-L055</t>
  </si>
  <si>
    <t>KEDAI LAM LOONG SDN. BHD.</t>
  </si>
  <si>
    <t>03-77836272</t>
  </si>
  <si>
    <t>016-6560030</t>
  </si>
  <si>
    <t>K-19, JALAN 1/21,</t>
  </si>
  <si>
    <t>46000 PETALING JAYA,</t>
  </si>
  <si>
    <t>Lorry 7 ton tak boleh masuk</t>
  </si>
  <si>
    <t>46000</t>
  </si>
  <si>
    <t>305-L056</t>
  </si>
  <si>
    <t>MEGALONG MAJU ENTERPRISE</t>
  </si>
  <si>
    <t>03-61372161</t>
  </si>
  <si>
    <t>TUNG KAM LOONG</t>
  </si>
  <si>
    <t>012-6559868</t>
  </si>
  <si>
    <t>NO.1A, JALAN 11B</t>
  </si>
  <si>
    <t>SALAYANG BARU</t>
  </si>
  <si>
    <t>305-L057</t>
  </si>
  <si>
    <t>BAN JOO TRADING CO</t>
  </si>
  <si>
    <t>03-31877663</t>
  </si>
  <si>
    <t>MR. YONG JOK FUH</t>
  </si>
  <si>
    <t>016-2196038</t>
  </si>
  <si>
    <t>NO.102, JALAN MORIB,</t>
  </si>
  <si>
    <t>42700 BANTING,</t>
  </si>
  <si>
    <t>305-L058</t>
  </si>
  <si>
    <t>ISL MULTI-TRADE SDN. BHD.</t>
  </si>
  <si>
    <t>03-80622663</t>
  </si>
  <si>
    <t>MR. VINCENT LIM KIAN SINN</t>
  </si>
  <si>
    <t>016-2621928</t>
  </si>
  <si>
    <t>44,46 &amp; 48, JALAN TPP 5/6,</t>
  </si>
  <si>
    <t>TAMAN PERINDUSTRIAN PUCHONG,</t>
  </si>
  <si>
    <t xml:space="preserve">SEKSYEN 5, 471600 PUCHONG, </t>
  </si>
  <si>
    <t>47160</t>
  </si>
  <si>
    <t>305-L059</t>
  </si>
  <si>
    <t>GLOBAL JAYA FOOD SDN.BHD.</t>
  </si>
  <si>
    <t>03-61381999/03-60939999(A</t>
  </si>
  <si>
    <t>MR.CHIA RUI PIN</t>
  </si>
  <si>
    <t>012-2161376</t>
  </si>
  <si>
    <t>LOT.97, JALAN INDUSTRIAL 3/5,</t>
  </si>
  <si>
    <t>RAWANG INTERGRATED,</t>
  </si>
  <si>
    <t>IND PARK RAWANG, 48000 RAWANG</t>
  </si>
  <si>
    <t>305-L060</t>
  </si>
  <si>
    <t>HUI KAM YIM CORPORATION SDN. BHD.</t>
  </si>
  <si>
    <t>03-61869460</t>
  </si>
  <si>
    <t>MR. KHO LIK SIANG</t>
  </si>
  <si>
    <t>012-2013855</t>
  </si>
  <si>
    <t>NO.61, JALAN 5/10B,</t>
  </si>
  <si>
    <t>SPRING CREST INDUSTRI PARK,</t>
  </si>
  <si>
    <t>F:03-61878775</t>
  </si>
  <si>
    <t>305-L062</t>
  </si>
  <si>
    <t>JS TELOK ENTERPRISE PLT</t>
  </si>
  <si>
    <t>012-2666335</t>
  </si>
  <si>
    <t>MDM TEE CHYE BEE</t>
  </si>
  <si>
    <t>NO.9, JALAN DENDANG 1,</t>
  </si>
  <si>
    <t>TAMAN TELOK, 42500 TELOK PANGLIMA</t>
  </si>
  <si>
    <t>GARANG, SELANGOR</t>
  </si>
  <si>
    <t>42500</t>
  </si>
  <si>
    <t>305-L063</t>
  </si>
  <si>
    <t>YEE SIONG TRADING</t>
  </si>
  <si>
    <t>010-2711218</t>
  </si>
  <si>
    <t>MR.CHUAH JIUN YIH</t>
  </si>
  <si>
    <t xml:space="preserve">NO:13B, JLN BESAR, </t>
  </si>
  <si>
    <t>SELAYANG BARU,</t>
  </si>
  <si>
    <t>68100 BATU CAVES,</t>
  </si>
  <si>
    <t>SEND BEFORE 1.00PM &amp;  BEFORE</t>
  </si>
  <si>
    <t>DELIVERY PLS CALL 010-2711 218</t>
  </si>
  <si>
    <t>Lorry JTR &amp; JVE x boleh masuk</t>
  </si>
  <si>
    <t>305-L064</t>
  </si>
  <si>
    <t>WLF HOLDINGS SDN BHD</t>
  </si>
  <si>
    <t>03-61352833</t>
  </si>
  <si>
    <t>MR. WONG KIAN JOO</t>
  </si>
  <si>
    <t>017-3307828</t>
  </si>
  <si>
    <t>NO 15 &amp; 16, LOT 4567,</t>
  </si>
  <si>
    <t>BATU 8, JALAN IPOH,</t>
  </si>
  <si>
    <t>SELAYANG BATU CAVES</t>
  </si>
  <si>
    <t xml:space="preserve">SEND BEFORE 12.30PM. </t>
  </si>
  <si>
    <t>SHOP WILL CLOSE AFTER 12.30PM</t>
  </si>
  <si>
    <t>305-L065</t>
  </si>
  <si>
    <t>BANEE SDN BHD</t>
  </si>
  <si>
    <t>03-78466788/78476788</t>
  </si>
  <si>
    <t>MR. KU HIN PAU</t>
  </si>
  <si>
    <t>012-3119328</t>
  </si>
  <si>
    <t>NO.5, JALAN APOLLO U5/194</t>
  </si>
  <si>
    <t>BANDAR PINGGIRAN SUBANG,</t>
  </si>
  <si>
    <t>40150 SHAH ALAM,</t>
  </si>
  <si>
    <t>SEALNGOR</t>
  </si>
  <si>
    <t>LORI 16 TON BOLEH MASUK</t>
  </si>
  <si>
    <t>305-L066</t>
  </si>
  <si>
    <t>JOE MENG FOOD TRADING SDN BHD</t>
  </si>
  <si>
    <t>03-41627191</t>
  </si>
  <si>
    <t>MR. TEE CHEE WAN</t>
  </si>
  <si>
    <t>019-2790573</t>
  </si>
  <si>
    <t>NO.226, JALAN NEGARA 2</t>
  </si>
  <si>
    <t>TAMAN MELAWATI,</t>
  </si>
  <si>
    <t>53100 KUALA LUMPUR,</t>
  </si>
  <si>
    <t>NO.53, JLN MELATI UTAMA 4</t>
  </si>
  <si>
    <t>TMN MELATI UTAMA SETAPAK, 53100 KL</t>
  </si>
  <si>
    <t>NO DELIVERY ON SAT/7ton tak boleh masuk</t>
  </si>
  <si>
    <t>305-L067</t>
  </si>
  <si>
    <t>TSA SUCCESS SDN BHD</t>
  </si>
  <si>
    <t>016-2133109</t>
  </si>
  <si>
    <t>MR. TEE SEONG YIH</t>
  </si>
  <si>
    <t>A-G-RIACANDY(13A), BLOCK A</t>
  </si>
  <si>
    <t>GROUND FLOOR, JALAN KASUARINA 1</t>
  </si>
  <si>
    <t>BANDAR BOTANIC CAPITAL</t>
  </si>
  <si>
    <t>305-L068</t>
  </si>
  <si>
    <t>CS BROTHERS BISCUIT &amp;  CONFECTIONERY SDN BHD</t>
  </si>
  <si>
    <t>016-2600116</t>
  </si>
  <si>
    <t>MR. LEE CHENG HENG</t>
  </si>
  <si>
    <t>NO.420, JALAN PERUSAHAAN 2,</t>
  </si>
  <si>
    <t>BANDAR BARU SUNGAI BULOH,</t>
  </si>
  <si>
    <t>40160 SEKEYEN U20</t>
  </si>
  <si>
    <t>SHAH ALAM, SELANGOR</t>
  </si>
  <si>
    <t>PLS ARRANGE SK LORRY TO DLEIVERY.</t>
  </si>
  <si>
    <t>LORRY JRS TAK BOLEH MASUK</t>
  </si>
  <si>
    <t>305-L069</t>
  </si>
  <si>
    <t>SHISHI GROUP SDN. BHD.</t>
  </si>
  <si>
    <t>03-6270 1557/03-62701554</t>
  </si>
  <si>
    <t>012-6031157</t>
  </si>
  <si>
    <t>NO.13, JALAN PRIMA IMPIAN 6</t>
  </si>
  <si>
    <t>TAMAN PRIMA IMPIAN</t>
  </si>
  <si>
    <t>SEGAMBUT 51200 KUALA LUMPUR</t>
  </si>
  <si>
    <t>HP : 012-6031157</t>
  </si>
  <si>
    <t>305-L070</t>
  </si>
  <si>
    <t>TRICHY MARKETING SDN. BHD.</t>
  </si>
  <si>
    <t>03-33722806</t>
  </si>
  <si>
    <t>LOT 1033,JALAN SUNGAI KANDIS,</t>
  </si>
  <si>
    <t>KAMPUNG JAWA,</t>
  </si>
  <si>
    <t>41100 KLANG,</t>
  </si>
  <si>
    <t xml:space="preserve">SELANGOR. </t>
  </si>
  <si>
    <t>305-L071</t>
  </si>
  <si>
    <t>PERNIAGAAN KIM HUP SENG</t>
  </si>
  <si>
    <t>012-8050979</t>
  </si>
  <si>
    <t>NO.7, TKT BWH</t>
  </si>
  <si>
    <t>JLN KEBUN NENAS 4A/KS8</t>
  </si>
  <si>
    <t>BANDAR PUTERA 2</t>
  </si>
  <si>
    <t>305-L072</t>
  </si>
  <si>
    <t xml:space="preserve">YAT HENG 98 TRADING </t>
  </si>
  <si>
    <t>03-82118059</t>
  </si>
  <si>
    <t>017-2871311</t>
  </si>
  <si>
    <t>NO.31-G, JALAN VISTA VALLEY 3</t>
  </si>
  <si>
    <t>43500 SEMENYIH</t>
  </si>
  <si>
    <t>305-L073</t>
  </si>
  <si>
    <t>MRLEE</t>
  </si>
  <si>
    <t>012-2682255/019-2112255</t>
  </si>
  <si>
    <t>012-2682553</t>
  </si>
  <si>
    <t>305-L074</t>
  </si>
  <si>
    <t>GIANT CAN FOOD TRADING SDN. BHD.</t>
  </si>
  <si>
    <t>03-8734 1993</t>
  </si>
  <si>
    <t>012-317 3105</t>
  </si>
  <si>
    <t>LOT 1641, JALAN MELATI</t>
  </si>
  <si>
    <t>PEKAN SUNGAI CHUA</t>
  </si>
  <si>
    <t>305-L075</t>
  </si>
  <si>
    <t>GOLDEN ARGUS TRADING</t>
  </si>
  <si>
    <t>019-2209119</t>
  </si>
  <si>
    <t>IVAN</t>
  </si>
  <si>
    <t>NO.16G, BLOCK B, GROUND FLOOR</t>
  </si>
  <si>
    <t>JALAN 18/35, TAMAN SRI SERDANG</t>
  </si>
  <si>
    <t>43000 SERI KEMBANGAN</t>
  </si>
  <si>
    <t>305-L076</t>
  </si>
  <si>
    <t>DALI FOOD SDN. BHD.</t>
  </si>
  <si>
    <t>03-31790668</t>
  </si>
  <si>
    <t>SHARON</t>
  </si>
  <si>
    <t>012-2461167</t>
  </si>
  <si>
    <t>NO.25, LINKARAN SULTAN HISHAMUDDIN</t>
  </si>
  <si>
    <t>KAW.20, PERUSAHAAN SELAT KLANG UTARA</t>
  </si>
  <si>
    <t>42000 PELABUHAN KLANG</t>
  </si>
  <si>
    <t>GOODS NO RECEIVED AFTER 5.00 PM</t>
  </si>
  <si>
    <t>EVERY SAT REC. GOODS BEFORE 12.00PM</t>
  </si>
  <si>
    <t>305-L077</t>
  </si>
  <si>
    <t>SYNERGIC CIRCLE SDN BHD</t>
  </si>
  <si>
    <t xml:space="preserve">016-296 2077 </t>
  </si>
  <si>
    <t>En. Harjith</t>
  </si>
  <si>
    <t>03-317 65892/5893</t>
  </si>
  <si>
    <t>LOT 29, LEBUH SULTAN MOHAMED 1</t>
  </si>
  <si>
    <t>KAW PERINDUSTRIAN BANDAR SULTAN SULEIMAN</t>
  </si>
  <si>
    <t>RECEIVING TIME : MON-FRI 8.30-5.00PM</t>
  </si>
  <si>
    <t>SAT 8.30 TO 1.00 PM</t>
  </si>
  <si>
    <t>305-M001</t>
  </si>
  <si>
    <t>NAM HUAT TRADING CO.</t>
  </si>
  <si>
    <t>06-2824573</t>
  </si>
  <si>
    <t>06-2838154</t>
  </si>
  <si>
    <t>89, JALAN UJONG PASIR,</t>
  </si>
  <si>
    <t>75050 MALACCA.</t>
  </si>
  <si>
    <t>PLEASE DELIVERY BEFORE 11.30 am</t>
  </si>
  <si>
    <t>SILA GUNA LORI SENDIRI HANTAR BRG</t>
  </si>
  <si>
    <t>305-M003</t>
  </si>
  <si>
    <t>THYE SOON LOONG CO</t>
  </si>
  <si>
    <t>012-6256710</t>
  </si>
  <si>
    <t>MR TAN KHIM KWEE</t>
  </si>
  <si>
    <t>06-2930319</t>
  </si>
  <si>
    <t>NO.72, JALAN PORTUGIS,</t>
  </si>
  <si>
    <t>06-2930319/012-6935053</t>
  </si>
  <si>
    <t>305-M004</t>
  </si>
  <si>
    <t>HOE JOO MENG KEE</t>
  </si>
  <si>
    <t>06-2824784</t>
  </si>
  <si>
    <t>012-3633399</t>
  </si>
  <si>
    <t>26, JALAN BUNGA RAYA,</t>
  </si>
  <si>
    <t>75100 MELAKA.</t>
  </si>
  <si>
    <t>305-M006</t>
  </si>
  <si>
    <t>SHT CASH &amp; CARRY</t>
  </si>
  <si>
    <t>06-3360481</t>
  </si>
  <si>
    <t>MRS GOH</t>
  </si>
  <si>
    <t>NO.1, BLOK A JALAN LORONG PANDAN</t>
  </si>
  <si>
    <t>KAMPUNG LAPAN,75250 MELAKA</t>
  </si>
  <si>
    <t>305-M007</t>
  </si>
  <si>
    <t>LIM PACK RHU</t>
  </si>
  <si>
    <t>017-6248208</t>
  </si>
  <si>
    <t>6563, TAMAN SERI MERLIMAU,</t>
  </si>
  <si>
    <t>77300 MERLIMAU,</t>
  </si>
  <si>
    <t>305-M009</t>
  </si>
  <si>
    <t>SYARIKAT PERNIAGAAN LUCKY</t>
  </si>
  <si>
    <t>06-2826857</t>
  </si>
  <si>
    <t>MR SEK JU SAN/MS AMELIA</t>
  </si>
  <si>
    <t>012-8052328</t>
  </si>
  <si>
    <t>203-M, JLN KENANGA 3/29A,</t>
  </si>
  <si>
    <t>TAMAN KENANGA SEK 3,</t>
  </si>
  <si>
    <t>305-M010</t>
  </si>
  <si>
    <t>JUTA FOOD INDUSTRIES (MELAKA) SDN. BHD.</t>
  </si>
  <si>
    <t>06-3351331/3632</t>
  </si>
  <si>
    <t>MS SALLY</t>
  </si>
  <si>
    <t>NO.14, (LOT 1-15) JALAN TTC1,</t>
  </si>
  <si>
    <t>CHENG INDUSTRIES ESTATE,</t>
  </si>
  <si>
    <t>GOODS NOT DELIVERY ON SATURDAY</t>
  </si>
  <si>
    <t>REST TIME : 12 PM - 1.30 PM.</t>
  </si>
  <si>
    <t>305-M011</t>
  </si>
  <si>
    <t xml:space="preserve">SYARIKAT PERNIAGAAN SIN TAT SIONG </t>
  </si>
  <si>
    <t>012-6308672</t>
  </si>
  <si>
    <t>06-2324627</t>
  </si>
  <si>
    <t>LOT 10110, JALAN TU 51</t>
  </si>
  <si>
    <t>TMN PERINDUSTRIAN TASIK UTAMA</t>
  </si>
  <si>
    <t>75450 MELAKA.</t>
  </si>
  <si>
    <t>305-M012</t>
  </si>
  <si>
    <t>SERDAP FOOD SDN. BHD.</t>
  </si>
  <si>
    <t>06-3173181</t>
  </si>
  <si>
    <t>MR SEK</t>
  </si>
  <si>
    <t>012-6398585</t>
  </si>
  <si>
    <t>NO.6, JALAN PM4</t>
  </si>
  <si>
    <t>TAMAN PERINDINSTRIAN MERDEKA,</t>
  </si>
  <si>
    <t>BATU BERENDAM, 75350 MELAKA</t>
  </si>
  <si>
    <t>75350</t>
  </si>
  <si>
    <t>305-M014</t>
  </si>
  <si>
    <t>C. H. MALIM ENTERPRISE SDN BHD</t>
  </si>
  <si>
    <t>06-3352078/06-3352072</t>
  </si>
  <si>
    <t>MR.LIM CHEE CHAI</t>
  </si>
  <si>
    <t>016-7782072</t>
  </si>
  <si>
    <t>PLOT 1-46 &amp; 1-47,JALAN TTC 4,</t>
  </si>
  <si>
    <t>KAWASAN PERINDUSTRIAN CHENG,</t>
  </si>
  <si>
    <t>DAERAH MELAKA TENGAH,75250 MELAKA</t>
  </si>
  <si>
    <t>305-M015</t>
  </si>
  <si>
    <t>LAYANG FOOD MLK TRADING</t>
  </si>
  <si>
    <t>06-2889136</t>
  </si>
  <si>
    <t>TAN TIAN HUAT</t>
  </si>
  <si>
    <t>NO.12 (G/F), JALAN BPM 5</t>
  </si>
  <si>
    <t>TAMAN BUKIT PIATU MUTIARA</t>
  </si>
  <si>
    <t>75150 MELAKA</t>
  </si>
  <si>
    <t>75150</t>
  </si>
  <si>
    <t>305-M016</t>
  </si>
  <si>
    <t xml:space="preserve">EGUAN ENTERPRISE </t>
  </si>
  <si>
    <t>019-6272731</t>
  </si>
  <si>
    <t>TAN KIAN LEE</t>
  </si>
  <si>
    <t>06-3177240</t>
  </si>
  <si>
    <t>11, JALAN M 25, TAMAN MERDEKA</t>
  </si>
  <si>
    <t>BATU BERENDAM</t>
  </si>
  <si>
    <t>75350 MELAKA</t>
  </si>
  <si>
    <t xml:space="preserve">GOODS RECEIVED ON FRIDAY ONLY </t>
  </si>
  <si>
    <t>AND AFTER 1.30 PM</t>
  </si>
  <si>
    <t>305-M018</t>
  </si>
  <si>
    <t xml:space="preserve">SKG MARKETING </t>
  </si>
  <si>
    <t>012-6831252</t>
  </si>
  <si>
    <t>GOH LAM PENG</t>
  </si>
  <si>
    <t>NO.8, JALAN PM 6</t>
  </si>
  <si>
    <t>TAMAN PERINDUSTRIAN MERDEKA</t>
  </si>
  <si>
    <t>75350 BATU BERENDAM</t>
  </si>
  <si>
    <t>NO.1A, JALAN STM 1,</t>
  </si>
  <si>
    <t xml:space="preserve">TAMAN SERI TANJUNG MINYAK, </t>
  </si>
  <si>
    <t>75260 MELAKA</t>
  </si>
  <si>
    <t>305-M019</t>
  </si>
  <si>
    <t>FORZA MARKETING SDN. BHD.</t>
  </si>
  <si>
    <t>06-355 5788</t>
  </si>
  <si>
    <t>LIM CHOON CHANG</t>
  </si>
  <si>
    <t>NO.53, JALAN IMJ 5</t>
  </si>
  <si>
    <t>TAMAN INDUSTRIES MALIM JAYA</t>
  </si>
  <si>
    <t>305-M020</t>
  </si>
  <si>
    <t>SYARIKAT ELDAH</t>
  </si>
  <si>
    <t>06-3362610</t>
  </si>
  <si>
    <t>TAN KING SEM</t>
  </si>
  <si>
    <t>NO.23, JALAN SRI KRUBONG 6</t>
  </si>
  <si>
    <t>TAMAN SRI KRUBONG</t>
  </si>
  <si>
    <t>305-N003</t>
  </si>
  <si>
    <t>SYARIKAT SEONG THYE CHAN</t>
  </si>
  <si>
    <t>017-6986633 012-2762756</t>
  </si>
  <si>
    <t>LIM MOH CHOY</t>
  </si>
  <si>
    <t>06-7620236</t>
  </si>
  <si>
    <t>56, JALAN YAM TUAN,</t>
  </si>
  <si>
    <t xml:space="preserve">70000 SEREMBAN, </t>
  </si>
  <si>
    <t>305-N004</t>
  </si>
  <si>
    <t>SYARIKAT SOON HUAT</t>
  </si>
  <si>
    <t>06-4981328</t>
  </si>
  <si>
    <t>MR TEE</t>
  </si>
  <si>
    <t>06-4548907</t>
  </si>
  <si>
    <t>3066, JALAN MARGOSA UTAMA</t>
  </si>
  <si>
    <t>TAMAN MARGOSA</t>
  </si>
  <si>
    <t>72100 BAHAU, N.S</t>
  </si>
  <si>
    <t>06-4548907/019-6212118</t>
  </si>
  <si>
    <t>305-N005</t>
  </si>
  <si>
    <t>CHOP YING SANG</t>
  </si>
  <si>
    <t>06-4542851</t>
  </si>
  <si>
    <t>012-9337811</t>
  </si>
  <si>
    <t>40, LORONG 2,</t>
  </si>
  <si>
    <t>TAMAN SORNAM,</t>
  </si>
  <si>
    <t>72100 BAHAU, NEGERI SEMBILAN.</t>
  </si>
  <si>
    <t>019-6616053</t>
  </si>
  <si>
    <t>305-N006</t>
  </si>
  <si>
    <t>CHIN LEE</t>
  </si>
  <si>
    <t>06-7638335</t>
  </si>
  <si>
    <t>MR S. S. SIM</t>
  </si>
  <si>
    <t>017-8812855</t>
  </si>
  <si>
    <t>4, JALAN SIOW LOONG HIN,</t>
  </si>
  <si>
    <t>(SINGAPORE STREET),</t>
  </si>
  <si>
    <t>70000 SEREMBAN, NEGERI SEMBILAN.</t>
  </si>
  <si>
    <t>305-N007</t>
  </si>
  <si>
    <t>KNX BROWNIES ENTERPRISE</t>
  </si>
  <si>
    <t>019-2765627</t>
  </si>
  <si>
    <t>MR. WON MEI SEE</t>
  </si>
  <si>
    <t>NO.11G, KIPMART LAVENDER SENAWANG,</t>
  </si>
  <si>
    <t>JALAN KLS 4, TMN LAVENDER HEIGHT,</t>
  </si>
  <si>
    <t>70400 SEREMBAN, NEGERI SEMBILAN,</t>
  </si>
  <si>
    <t>305-N008</t>
  </si>
  <si>
    <t>PERNIAGAAN VANILA</t>
  </si>
  <si>
    <t>012-3858521</t>
  </si>
  <si>
    <t>GOH HOON TECK</t>
  </si>
  <si>
    <t>06-6858521</t>
  </si>
  <si>
    <t>9, JALAN TRP 1</t>
  </si>
  <si>
    <t>TAMAN REMBAU RERMATA</t>
  </si>
  <si>
    <t>71300 REMBAU, NEGERI SEMBILAN</t>
  </si>
  <si>
    <t>305-N009</t>
  </si>
  <si>
    <t>PERNIAGAAN WENG KENT</t>
  </si>
  <si>
    <t>06-7996121</t>
  </si>
  <si>
    <t>MR. NG CHIN LENG</t>
  </si>
  <si>
    <t>016-3233159</t>
  </si>
  <si>
    <t>PT5761, JALAN TS 2/1F,</t>
  </si>
  <si>
    <t>TAMAN SEMARAK,</t>
  </si>
  <si>
    <t>305-N010</t>
  </si>
  <si>
    <t>PEMBORONG MKN &amp; MNM MUHIBAH</t>
  </si>
  <si>
    <t>06-6462827</t>
  </si>
  <si>
    <t>MR TOH HONG LIM</t>
  </si>
  <si>
    <t>017-6070606 MS YONG</t>
  </si>
  <si>
    <t>924, JALAN LAMA,</t>
  </si>
  <si>
    <t>PORT DICKSON,</t>
  </si>
  <si>
    <t>71000 NEGERI SEMBILAN.</t>
  </si>
  <si>
    <t>017-6070606/F:06-6462827</t>
  </si>
  <si>
    <t>305-N012</t>
  </si>
  <si>
    <t>HOE HIN CONFECTIONARY SDN. BHD.</t>
  </si>
  <si>
    <t>012-6121766</t>
  </si>
  <si>
    <t>MR GAN BOON HUA</t>
  </si>
  <si>
    <t>06-765 5826</t>
  </si>
  <si>
    <t>159 JALAN DATO SIAMANG GAGAP,</t>
  </si>
  <si>
    <t>70100 SEREMBAN. N.S.D.K.</t>
  </si>
  <si>
    <t>305-N013</t>
  </si>
  <si>
    <t xml:space="preserve">93 SAVE MART </t>
  </si>
  <si>
    <t>012 338 1646</t>
  </si>
  <si>
    <t>(DEPAN GIANT )</t>
  </si>
  <si>
    <t>26,JALAN DS 1/1 ,BDR DATARAN SEGAR,</t>
  </si>
  <si>
    <t>LUKUT 71010 PORT DICKSON</t>
  </si>
  <si>
    <t>305-N014</t>
  </si>
  <si>
    <t>PERNIAGAAN APPLEMINT</t>
  </si>
  <si>
    <t>06-6781288</t>
  </si>
  <si>
    <t>019-6543007</t>
  </si>
  <si>
    <t>7, JALAN CATTLEYA 5,</t>
  </si>
  <si>
    <t>TAMAN PERSODA CATTLEYA,</t>
  </si>
  <si>
    <t>SENAWANG, 70450 SEREMBAN</t>
  </si>
  <si>
    <t>305-N015</t>
  </si>
  <si>
    <t>PEMBORONG MAKANAN &amp; MINUMAN CERIA</t>
  </si>
  <si>
    <t>012-2503313</t>
  </si>
  <si>
    <t>MR. CHEOK YAIK CHONG</t>
  </si>
  <si>
    <t>06-6462860</t>
  </si>
  <si>
    <t>NO.49,50, JALAN MAHAJAYA</t>
  </si>
  <si>
    <t>P.D. CENTRE POINT,</t>
  </si>
  <si>
    <t>71000 PORT DICKSON, N. SEMBILAN</t>
  </si>
  <si>
    <t>305-N018</t>
  </si>
  <si>
    <t>NOORZAININAH BINTI MD ZIN</t>
  </si>
  <si>
    <t>KEDAI KEREPEK SENAWANG</t>
  </si>
  <si>
    <t>012-3149759</t>
  </si>
  <si>
    <t>35G, JALAN KLS 2</t>
  </si>
  <si>
    <t>KIPMART TAMAN LAVENDER HEIGHT</t>
  </si>
  <si>
    <t>70400 SENAWANG</t>
  </si>
  <si>
    <t>305-P001</t>
  </si>
  <si>
    <t>SWEE HIN CHAN</t>
  </si>
  <si>
    <t>05-7762368 MS YEE</t>
  </si>
  <si>
    <t>016-5322622 Helan</t>
  </si>
  <si>
    <t>28 &amp; 29 TAMAN RAJA IDRIS,</t>
  </si>
  <si>
    <t>33000 KUALA KANGSAR, PERAK.</t>
  </si>
  <si>
    <t>305-P002</t>
  </si>
  <si>
    <t>KONG HEONG YUEN GROUNDNUT FACTORY SDN. BHD.</t>
  </si>
  <si>
    <t>05-2011270(Mei Ling)</t>
  </si>
  <si>
    <t>MR WONG WAI SANG</t>
  </si>
  <si>
    <t>05-2011594</t>
  </si>
  <si>
    <t xml:space="preserve">16 KM, </t>
  </si>
  <si>
    <t>KUALA KANGSAR ROAD,</t>
  </si>
  <si>
    <t>012-5881282/F:05-2011594</t>
  </si>
  <si>
    <t>305-P003</t>
  </si>
  <si>
    <t>SENG HING CONFECTIONERY SDN. BHD.</t>
  </si>
  <si>
    <t>05-2543198/05-2555076</t>
  </si>
  <si>
    <t>MS LEONG</t>
  </si>
  <si>
    <t>012-5169923</t>
  </si>
  <si>
    <t>NO.12-14, JALAN THEATRE,</t>
  </si>
  <si>
    <t>30300 IPOH,</t>
  </si>
  <si>
    <t>F:05-2550008</t>
  </si>
  <si>
    <t>305-P004</t>
  </si>
  <si>
    <t>SINAR CERIA JAYA SDN. BHD.</t>
  </si>
  <si>
    <t>014-3788777</t>
  </si>
  <si>
    <t>CHUAH SHIN SHIN</t>
  </si>
  <si>
    <t>05-8078412</t>
  </si>
  <si>
    <t>NO.3, PLOT 7370, JALAN PERUSAHAAN</t>
  </si>
  <si>
    <t>KAWASAN PERUSAHAAN RINGAN TUPAI</t>
  </si>
  <si>
    <t>305-P005</t>
  </si>
  <si>
    <t>SYARIKAT PERNIAGAAN LAMZHUAN SDN. BHD.</t>
  </si>
  <si>
    <t>05-2922988</t>
  </si>
  <si>
    <t>05-5451098 TMN MUSIM BUNGA-MS LIM</t>
  </si>
  <si>
    <t>012-5108595</t>
  </si>
  <si>
    <t>LOT181677,LEBUH PERUSAHAAN KELEBANG</t>
  </si>
  <si>
    <t>12 1.G.B. INTERNATIONAL PERIND.</t>
  </si>
  <si>
    <t>PARK OFF JALAN KUALA KANGSAR,</t>
  </si>
  <si>
    <t>31200 CHEMOR,PERAK.F:05-2921988(A/C)</t>
  </si>
  <si>
    <t>305-P006</t>
  </si>
  <si>
    <t xml:space="preserve">G &amp; R FOODS (M) SDN BHD </t>
  </si>
  <si>
    <t>05-419 9208</t>
  </si>
  <si>
    <t>019- 558 6651(Mr. Gunalan</t>
  </si>
  <si>
    <t>LOT. 142 , KG. PASIR ,</t>
  </si>
  <si>
    <t>SIMPANG TIGA ,</t>
  </si>
  <si>
    <t>35350 TEMOH,</t>
  </si>
  <si>
    <t>PERAK DARUL RIDZUAN, MALAYSIA.</t>
  </si>
  <si>
    <t>35350</t>
  </si>
  <si>
    <t>305-P007</t>
  </si>
  <si>
    <t>PERFECT TRADING CO.</t>
  </si>
  <si>
    <t>012-5269248</t>
  </si>
  <si>
    <t>51, JALAN GOPENG,</t>
  </si>
  <si>
    <t>31900 KAMPAR,</t>
  </si>
  <si>
    <t>305-P008</t>
  </si>
  <si>
    <t>GOAL TRADE SDN. BHD.</t>
  </si>
  <si>
    <t>016-5267898</t>
  </si>
  <si>
    <t>05-2813298</t>
  </si>
  <si>
    <t>14, DATARAN KLEDANG 3</t>
  </si>
  <si>
    <t>TAMAN PERINDUSTRIAN CHANDAN RAYA</t>
  </si>
  <si>
    <t>31450 MENGLEMBU</t>
  </si>
  <si>
    <t>31450</t>
  </si>
  <si>
    <t>305-P009</t>
  </si>
  <si>
    <t>ON SENG TRADING SDN. BHD.</t>
  </si>
  <si>
    <t>05-2545401</t>
  </si>
  <si>
    <t>MR CHOW TAT WAI</t>
  </si>
  <si>
    <t>016-5628011</t>
  </si>
  <si>
    <t>45-47, THEATRE STREET,</t>
  </si>
  <si>
    <t>30300 IPOH, PERAK</t>
  </si>
  <si>
    <t>305-P010</t>
  </si>
  <si>
    <t>PEMBORONG RAO SDN. BHD.</t>
  </si>
  <si>
    <t>017-4777962</t>
  </si>
  <si>
    <t>SIVARAU</t>
  </si>
  <si>
    <t>05-4529558</t>
  </si>
  <si>
    <t>NO.13A-22A, JALAN PERDANA 7</t>
  </si>
  <si>
    <t xml:space="preserve">35800 SLIM RIVER </t>
  </si>
  <si>
    <t>35800</t>
  </si>
  <si>
    <t>305-P011</t>
  </si>
  <si>
    <t>SIN THYE GUAN CONFECTIONERY</t>
  </si>
  <si>
    <t>05-7164309/08-7161182(R)</t>
  </si>
  <si>
    <t>NG AH LIN</t>
  </si>
  <si>
    <t>012-4228989</t>
  </si>
  <si>
    <t>10, JALAN KELICAP,</t>
  </si>
  <si>
    <t>PEKAN BARU,</t>
  </si>
  <si>
    <t>305-P012</t>
  </si>
  <si>
    <t>SIN CHUAN HIN</t>
  </si>
  <si>
    <t>05-4590518 (R)/05-4594939</t>
  </si>
  <si>
    <t>MS LIM POH CHEN</t>
  </si>
  <si>
    <t>012-6666418</t>
  </si>
  <si>
    <t>49, JALAN BESAR ,</t>
  </si>
  <si>
    <t>35900 TANJONG MALIM,</t>
  </si>
  <si>
    <t>05-4596203</t>
  </si>
  <si>
    <t>Lori 16 ton tak boleh masuk</t>
  </si>
  <si>
    <t>305-P013</t>
  </si>
  <si>
    <t>SHIN LEE HENG TRADING</t>
  </si>
  <si>
    <t>05-7162872</t>
  </si>
  <si>
    <t>AH LAI</t>
  </si>
  <si>
    <t>016-4431365</t>
  </si>
  <si>
    <t>47, JALAN WAWASAN 3</t>
  </si>
  <si>
    <t>305-P014</t>
  </si>
  <si>
    <t>FONG SOON CHAN SDN. BHD.</t>
  </si>
  <si>
    <t>05-3112409</t>
  </si>
  <si>
    <t>MR. SIM HONG SOON</t>
  </si>
  <si>
    <t>012-5198559</t>
  </si>
  <si>
    <t>NO 5 &amp; 7, PERSIARAN INDUSTRI RAPAT,</t>
  </si>
  <si>
    <t>PERINDUSTRIAN RINGAN SRI RAPAT,</t>
  </si>
  <si>
    <t>31350 IPOH PERAK</t>
  </si>
  <si>
    <t>305-P015</t>
  </si>
  <si>
    <t>SIN LEE SENG</t>
  </si>
  <si>
    <t>05-8083091/05-8088048</t>
  </si>
  <si>
    <t>MR. CHENG JIN HOOI</t>
  </si>
  <si>
    <t>012-5599590</t>
  </si>
  <si>
    <t>LOT 3258, JALAN MATA KUCING,</t>
  </si>
  <si>
    <t>KAMPUNG JAMBU,</t>
  </si>
  <si>
    <t>34000 TAIPING PERAK</t>
  </si>
  <si>
    <t>305-P016</t>
  </si>
  <si>
    <t>SPRING FOOD SUPPLIES SDN. BHD.</t>
  </si>
  <si>
    <t>05-3133821</t>
  </si>
  <si>
    <t>MR LIM CHIN HWA</t>
  </si>
  <si>
    <t>05-3133822</t>
  </si>
  <si>
    <t>PT 15647, PERSIARAN SERI RAPAT,</t>
  </si>
  <si>
    <t>JALAN LAPANGAN TERBANG,</t>
  </si>
  <si>
    <t xml:space="preserve"> 012-234 3621</t>
  </si>
  <si>
    <t>NO.17, JALAN PERINDUSTRIAN DESA AMAN 1A,</t>
  </si>
  <si>
    <t xml:space="preserve">TAMAN PERINDUSTRIAN DESA AMAN, </t>
  </si>
  <si>
    <t>52200 KUALA LUMPUR.0362726814/0125281100</t>
  </si>
  <si>
    <t>305-P017</t>
  </si>
  <si>
    <t>LAM CHUAN</t>
  </si>
  <si>
    <t>05-5451098/0165263333</t>
  </si>
  <si>
    <t>MR. LIM KAH SENG</t>
  </si>
  <si>
    <t>05-2921988(A/C)</t>
  </si>
  <si>
    <t>673, TAMAN MUSIM BUNGA,</t>
  </si>
  <si>
    <t>JALAN TASEK, IPOH</t>
  </si>
  <si>
    <t>31400 PERAK</t>
  </si>
  <si>
    <t>F:-05-2921988(A/C)</t>
  </si>
  <si>
    <t>305-P018</t>
  </si>
  <si>
    <t>PERNIAGAAN YONG KEE</t>
  </si>
  <si>
    <t>05-6229503/05-6215418(R)</t>
  </si>
  <si>
    <t>MR HENG CHU UNG/MR YONG</t>
  </si>
  <si>
    <t>012-5156190</t>
  </si>
  <si>
    <t>NO.15, LORONG HULUBALANG,</t>
  </si>
  <si>
    <t>JALAN LAKSAMANA</t>
  </si>
  <si>
    <t>GOODS RECEIVE BEFORE 5.00PM.</t>
  </si>
  <si>
    <t>305-P019</t>
  </si>
  <si>
    <t xml:space="preserve">KHENG MUN MARKETING </t>
  </si>
  <si>
    <t xml:space="preserve">012-5001213 </t>
  </si>
  <si>
    <t>CHEW YOKE FOONG</t>
  </si>
  <si>
    <t>NO.51, JALAN PANDAK AKHAT</t>
  </si>
  <si>
    <t>31000 BATU GAJAH</t>
  </si>
  <si>
    <t>31000</t>
  </si>
  <si>
    <t>305-P020</t>
  </si>
  <si>
    <t>YONG BROTHERS</t>
  </si>
  <si>
    <t>05-6917953/05-6911433(H)</t>
  </si>
  <si>
    <t>MR YONG KOOI CHONG</t>
  </si>
  <si>
    <t>012-5565568</t>
  </si>
  <si>
    <t>6, TAMAN ROS, JALAN RAJA OMAR,</t>
  </si>
  <si>
    <t>32000 SITIAWAN, PERAK</t>
  </si>
  <si>
    <t>305-P021</t>
  </si>
  <si>
    <t>CHOP HUA HUAT</t>
  </si>
  <si>
    <t>05-6226273</t>
  </si>
  <si>
    <t>MR HENG MI SIANG</t>
  </si>
  <si>
    <t>NO 46, JALAN WAH KENG JOOI,</t>
  </si>
  <si>
    <t>36000 TELUK INTAN</t>
  </si>
  <si>
    <t>305-P022</t>
  </si>
  <si>
    <t>YONG TET ENTERPRISE (IPOH) SDN. BHD.</t>
  </si>
  <si>
    <t>05-5263800</t>
  </si>
  <si>
    <t>MR. FOO CHEE SIN</t>
  </si>
  <si>
    <t>012-5238069</t>
  </si>
  <si>
    <t>21, PERSIARAN PERINDUSTRIAN</t>
  </si>
  <si>
    <t>SILIBIN 2, KAWASAN</t>
  </si>
  <si>
    <t xml:space="preserve"> PERINDUSTRIAN RINGAN SILIBIN,</t>
  </si>
  <si>
    <t>305-P023</t>
  </si>
  <si>
    <t>ZHONG CHEN TRADING</t>
  </si>
  <si>
    <t>012-5016637</t>
  </si>
  <si>
    <t>MR TANG POH YUAN</t>
  </si>
  <si>
    <t>NO.82, BT9, JLN HUTAN MELINTANG</t>
  </si>
  <si>
    <t>305-P025</t>
  </si>
  <si>
    <t>SUPERJOY ENTERPRISE</t>
  </si>
  <si>
    <t>012 524 0287 (May)</t>
  </si>
  <si>
    <t xml:space="preserve">MAY LING </t>
  </si>
  <si>
    <t>47, LAPANGAN PERDANA 19</t>
  </si>
  <si>
    <t>LAPANGAN SETIA</t>
  </si>
  <si>
    <t xml:space="preserve">31350 IPOH </t>
  </si>
  <si>
    <t>305-P027</t>
  </si>
  <si>
    <t>SYARIKAT PERNIAGAAN WAH MEI</t>
  </si>
  <si>
    <t>05-5265573</t>
  </si>
  <si>
    <t>016-5536483</t>
  </si>
  <si>
    <t>52, PERSIARAN BUNTONG JAYA 14</t>
  </si>
  <si>
    <t>TAMAN BUNTONG JAYA</t>
  </si>
  <si>
    <t>016-5555025</t>
  </si>
  <si>
    <t>DELIVERY BEFORE 10.30AM</t>
  </si>
  <si>
    <t>305-P029</t>
  </si>
  <si>
    <t>FOO WOH CHAN TRADING</t>
  </si>
  <si>
    <t>016-5269117</t>
  </si>
  <si>
    <t>MR. Cheong Chee Keong</t>
  </si>
  <si>
    <t>012-5169296/012-5115991</t>
  </si>
  <si>
    <t xml:space="preserve">NO.8 &amp; 10, JALAN PERINDUSTRIAN </t>
  </si>
  <si>
    <t>MENGLEMBU INPIAN 3,</t>
  </si>
  <si>
    <t xml:space="preserve">KAWASAN PERINDUSTRIAN </t>
  </si>
  <si>
    <t>MENGLEMBU INPIAN,31450 IPOH , PERAK</t>
  </si>
  <si>
    <t>305-P030</t>
  </si>
  <si>
    <t>LEAN SENG</t>
  </si>
  <si>
    <t>05-2534107</t>
  </si>
  <si>
    <t>NO.17, JALAN THEATRE</t>
  </si>
  <si>
    <t>30300 IPOH</t>
  </si>
  <si>
    <t>305-P031</t>
  </si>
  <si>
    <t>SIN HUP HUAT FOOD TRADING</t>
  </si>
  <si>
    <t>05-6226194</t>
  </si>
  <si>
    <t>MS MAI YEE</t>
  </si>
  <si>
    <t>NO.128 &amp; 130,</t>
  </si>
  <si>
    <t>JALAN PASAR,</t>
  </si>
  <si>
    <t>NO DELIVERY 12.00-3.00PM.</t>
  </si>
  <si>
    <t>305-P034</t>
  </si>
  <si>
    <t>TEONG SIN TRADER SDN. BHD.</t>
  </si>
  <si>
    <t>05-8073320</t>
  </si>
  <si>
    <t>LOKE CHONG MIN</t>
  </si>
  <si>
    <t>05-8087363</t>
  </si>
  <si>
    <t>86, JALAN BARRACK,</t>
  </si>
  <si>
    <t>34000, TAIPING, PERAK</t>
  </si>
  <si>
    <t>305-P036</t>
  </si>
  <si>
    <t>KWONG HUP WAH</t>
  </si>
  <si>
    <t>05-8072332/05-807981</t>
  </si>
  <si>
    <t>MR. LEONG SEONG (AH WAH)</t>
  </si>
  <si>
    <t>012-5222431</t>
  </si>
  <si>
    <t>391, LORONG KILANG 3,</t>
  </si>
  <si>
    <t>TUPAI LIGHT INDUSTRIAL AREA</t>
  </si>
  <si>
    <t>305-P038</t>
  </si>
  <si>
    <t>LIEN HUAT TRADING CO.</t>
  </si>
  <si>
    <t>012-5078223</t>
  </si>
  <si>
    <t>MR. LING KAH SENG</t>
  </si>
  <si>
    <t>2489A, TAMAN SAMUDERA FASA 1,</t>
  </si>
  <si>
    <t>JALAN LUMUT ,</t>
  </si>
  <si>
    <t>32040 SRI MANJUNG, PERAK</t>
  </si>
  <si>
    <t>305-P041</t>
  </si>
  <si>
    <t>DINDINGS LOONG KEE IMPORT EXPORT SDN BHD</t>
  </si>
  <si>
    <t>05-6883423</t>
  </si>
  <si>
    <t>MR. DANIEL LING YAO</t>
  </si>
  <si>
    <t>016-5584688</t>
  </si>
  <si>
    <t>NO.107-108, FASA 1C4, JLN SM 13/1C,</t>
  </si>
  <si>
    <t>BANDAR BARU SERI MANJUNG,</t>
  </si>
  <si>
    <t>32040 SERI MANJUNG, PERAK</t>
  </si>
  <si>
    <t>305-P501</t>
  </si>
  <si>
    <t>TAN LEAN HONG MARKETING (PG) SDN. BHD.</t>
  </si>
  <si>
    <t>04-3328877</t>
  </si>
  <si>
    <t>MADAM CHENG CHOY HAR</t>
  </si>
  <si>
    <t>04-3231889</t>
  </si>
  <si>
    <t>1-3, LORONG MAK MANDIN DUA,</t>
  </si>
  <si>
    <t>KAWASAN PERINDUSTRIAN MAK MANDIN,</t>
  </si>
  <si>
    <t>13400 B'WORTH, PULAU PINANG.</t>
  </si>
  <si>
    <t>012-4339266/012-4386288 F:04-3231899</t>
  </si>
  <si>
    <t>Mon-Fri Lunch hour 12.00pm-2.30pm</t>
  </si>
  <si>
    <t>305-P502</t>
  </si>
  <si>
    <t>KEAN HIN CONFECTIONERY SDN. BHD.</t>
  </si>
  <si>
    <t>04-3333191</t>
  </si>
  <si>
    <t>MR TAN CHEE SIN</t>
  </si>
  <si>
    <t>012-4728032</t>
  </si>
  <si>
    <t xml:space="preserve">5842 &amp; 5843, KAMPONG PAYA </t>
  </si>
  <si>
    <t>BUTTERWORTH, 12200 PULAU PINANG</t>
  </si>
  <si>
    <t>Lunch time : 12pm-1pm</t>
  </si>
  <si>
    <t>305-P503</t>
  </si>
  <si>
    <t>SYARIKAT PERNIAGAAN TANG HUP SDN. BHD.</t>
  </si>
  <si>
    <t>04-5391934</t>
  </si>
  <si>
    <t>MR OO PHOAY SOON</t>
  </si>
  <si>
    <t>04-5387355</t>
  </si>
  <si>
    <t>9, TINGKAT CIKU 3,</t>
  </si>
  <si>
    <t>TAMAN CIKU,</t>
  </si>
  <si>
    <t>14000 BUKIT MERTAJAM, PULAU PINANG.</t>
  </si>
  <si>
    <t>F:04-5397355</t>
  </si>
  <si>
    <t>305-P504</t>
  </si>
  <si>
    <t>KGIM HWAT TRADING SDN. BHD.</t>
  </si>
  <si>
    <t>04-5371388</t>
  </si>
  <si>
    <t>MR SONG AH BEE</t>
  </si>
  <si>
    <t>2068 &amp; 2069, JALAN BERAPIT,</t>
  </si>
  <si>
    <t>TAMAN PEARL,</t>
  </si>
  <si>
    <t>14000 BUKIT MERTAJAM, S.P.T.</t>
  </si>
  <si>
    <t>305-P506</t>
  </si>
  <si>
    <t>CHAP SENG SDN. BHD.</t>
  </si>
  <si>
    <t>04-3231682</t>
  </si>
  <si>
    <t>MR LOW</t>
  </si>
  <si>
    <t>04-3231126</t>
  </si>
  <si>
    <t>5497 TINGKAT MAK MANDIN 4,</t>
  </si>
  <si>
    <t>MAK MANDIN INDUSTRIAL ESTATE,</t>
  </si>
  <si>
    <t>13400 BUTTERWORTH, P.W.</t>
  </si>
  <si>
    <t>F:04-3323959</t>
  </si>
  <si>
    <t>8.30 AM - 6.00 PM</t>
  </si>
  <si>
    <t>305-P507</t>
  </si>
  <si>
    <t>FOODVEST INDUSTRIES (M) SDN. BHD.</t>
  </si>
  <si>
    <t>04-3332289</t>
  </si>
  <si>
    <t>04-3332298</t>
  </si>
  <si>
    <t>7, LORONG MAK MANDIN 2,</t>
  </si>
  <si>
    <t>13400 BUTTERWORTH, PENANG.</t>
  </si>
  <si>
    <t>F:04-3233808</t>
  </si>
  <si>
    <t>REST DAY : SATURDAY &amp; SUNDAY</t>
  </si>
  <si>
    <t>GOODS DELIVERY MONDAY &amp; FRIDAY &amp;</t>
  </si>
  <si>
    <t>DELIVERY TIME 9.00-11.00 AM ONLY</t>
  </si>
  <si>
    <t>305-P508</t>
  </si>
  <si>
    <t>CHEE SENG BROTHERS</t>
  </si>
  <si>
    <t>04-2278727</t>
  </si>
  <si>
    <t>MR LIM SOO TEAN</t>
  </si>
  <si>
    <t>016-4649899</t>
  </si>
  <si>
    <t>27, 29A, JALAN DATUK KRAMAT,</t>
  </si>
  <si>
    <t>305-P509</t>
  </si>
  <si>
    <t>SINSHENG TAT TRADING SDN. BHD.</t>
  </si>
  <si>
    <t>04-5511516</t>
  </si>
  <si>
    <t>TENG KAH HUI</t>
  </si>
  <si>
    <t>04-5512526</t>
  </si>
  <si>
    <t>9&amp;11, LORONG INDUSTRI CHEROK TO'KUN 2</t>
  </si>
  <si>
    <t>TAMAN INDUSTRI CHEROK TO'KUN</t>
  </si>
  <si>
    <t>305-P510</t>
  </si>
  <si>
    <t>TAN LYE KEAT</t>
  </si>
  <si>
    <t>04-3900508</t>
  </si>
  <si>
    <t>MR TAN LYE KEAT</t>
  </si>
  <si>
    <t>019-5648109</t>
  </si>
  <si>
    <t>702, MUKIM 4, PERMATANG PAUH,</t>
  </si>
  <si>
    <t>13500 BUKIT MERTAJAM.</t>
  </si>
  <si>
    <t>305-P511</t>
  </si>
  <si>
    <t>INFINITE BLESSING SUCCESS ENTERPRISE</t>
  </si>
  <si>
    <t>012-4558621</t>
  </si>
  <si>
    <t>LIM YEN MEI</t>
  </si>
  <si>
    <t>012-5735509</t>
  </si>
  <si>
    <t>BLOCK 1-6-1, SRI PELANGI APARTMENT</t>
  </si>
  <si>
    <t>JALAN BUKOM</t>
  </si>
  <si>
    <t>10150 GEORTOWN</t>
  </si>
  <si>
    <t>15-G-09, BAYAN POINT</t>
  </si>
  <si>
    <t>MEDAN KPG RELAU</t>
  </si>
  <si>
    <t>11900 BAYAN LEPAS, PULAU PINANG</t>
  </si>
  <si>
    <t>305-P512</t>
  </si>
  <si>
    <t>LIP HONG CONFECTIONERY SDN. BHD.</t>
  </si>
  <si>
    <t>04-626 4286</t>
  </si>
  <si>
    <t>MR OOI LOCK HONG/MR. NG TIANG CHUAN</t>
  </si>
  <si>
    <t>012-4782992</t>
  </si>
  <si>
    <t>NO.286, BLOK H, MUKIM 12</t>
  </si>
  <si>
    <t>JALAN BATU MAUNG</t>
  </si>
  <si>
    <t>11960 BATAN LEPAS, PENANG</t>
  </si>
  <si>
    <t>RECEVING HOUR : MON - FRI</t>
  </si>
  <si>
    <t>12.00 PM - 4.00 PM</t>
  </si>
  <si>
    <t>11960</t>
  </si>
  <si>
    <t>305-P513</t>
  </si>
  <si>
    <t>HELI MARKETING</t>
  </si>
  <si>
    <t>04-3907398</t>
  </si>
  <si>
    <t>MR TAN KENG HEE</t>
  </si>
  <si>
    <t>012-4072520</t>
  </si>
  <si>
    <t>NO.29, JALAN BUNGA RAYA MERAH 2</t>
  </si>
  <si>
    <t>12300 BUTTERWORTH</t>
  </si>
  <si>
    <t>DELIVERY:9.30AM-2PM</t>
  </si>
  <si>
    <t>305-P515</t>
  </si>
  <si>
    <t>KIM SHENG MARKETING SDN. BHD.</t>
  </si>
  <si>
    <t>012-4117970</t>
  </si>
  <si>
    <t>HAW KIM WOO</t>
  </si>
  <si>
    <t>012-4337970</t>
  </si>
  <si>
    <t>NO.35, LORONG BELIMBING 5</t>
  </si>
  <si>
    <t>TAMAN BELIMBING</t>
  </si>
  <si>
    <t>305-P516</t>
  </si>
  <si>
    <t>WOLAYA SDN. BHD.</t>
  </si>
  <si>
    <t>04-8281069</t>
  </si>
  <si>
    <t>MR KWO SHIH CHUNG/STEVEN</t>
  </si>
  <si>
    <t>016-4919888</t>
  </si>
  <si>
    <t>1069G, JLN PAYA TERUBONG,</t>
  </si>
  <si>
    <t>11060 PAYA TERUBONG, PENANG</t>
  </si>
  <si>
    <t>305-P517</t>
  </si>
  <si>
    <t>WAN SHING MARKETING SDN. BHD.</t>
  </si>
  <si>
    <t>04-6374785</t>
  </si>
  <si>
    <t>MR. TAN ENG BAN</t>
  </si>
  <si>
    <t>7, SOLOK BERINGIN</t>
  </si>
  <si>
    <t>PERMATANG DAMAR LAUT</t>
  </si>
  <si>
    <t>11960 BAYAN LEPAS</t>
  </si>
  <si>
    <t>305-P518</t>
  </si>
  <si>
    <t>HNL PRODUCTS (M) SDN. BHD.</t>
  </si>
  <si>
    <t>04-5075242</t>
  </si>
  <si>
    <t>MR. LU YON SET/MS TEOH</t>
  </si>
  <si>
    <t>2, LORONG INDUSTRI RINGAN,</t>
  </si>
  <si>
    <t>PERMATANG TINGGI 7,</t>
  </si>
  <si>
    <t>KAW. IND. RINGAN PERMATANG</t>
  </si>
  <si>
    <t>TINGGI, 140000 BUKIT MERTAJAM</t>
  </si>
  <si>
    <t>305-P519</t>
  </si>
  <si>
    <t>SOON GIAP TRADING COMPANY</t>
  </si>
  <si>
    <t>04-5880285</t>
  </si>
  <si>
    <t>MR ANG KOOI GIAP</t>
  </si>
  <si>
    <t>012-4740285</t>
  </si>
  <si>
    <t>990, JALAN PASAR,</t>
  </si>
  <si>
    <t>PERMATANG TINGGI,</t>
  </si>
  <si>
    <t>14000 BUKIT MERTAJAM,PENANG.</t>
  </si>
  <si>
    <t>305-P520</t>
  </si>
  <si>
    <t>GOLDSUN TRADING</t>
  </si>
  <si>
    <t>019-4705688</t>
  </si>
  <si>
    <t>MR. POW KAH YONG</t>
  </si>
  <si>
    <t>019-5188960</t>
  </si>
  <si>
    <t>30, JALAN SUNGAI ARA 1,</t>
  </si>
  <si>
    <t>SUNGAI ARA, 11900 BAYAN LEPAS,</t>
  </si>
  <si>
    <t>205 BLOCK H, MK 12, JLN BATU MAUNG,</t>
  </si>
  <si>
    <t>11960 PULAU PINANG</t>
  </si>
  <si>
    <t>305-P521</t>
  </si>
  <si>
    <t>ZHEN LIN TRADING</t>
  </si>
  <si>
    <t>04-2616748</t>
  </si>
  <si>
    <t>MR. LOH CHIN CHONG</t>
  </si>
  <si>
    <t>012-4308936</t>
  </si>
  <si>
    <t>2-1-15 LEBUH GAT MACALLUM</t>
  </si>
  <si>
    <t>(HARBOUR TRADE CENTRE),</t>
  </si>
  <si>
    <t>10300 GEORGETOWN, PENANG</t>
  </si>
  <si>
    <t>305-P522</t>
  </si>
  <si>
    <t>EASY WHOLESALER SDN BHD</t>
  </si>
  <si>
    <t>011-62683635</t>
  </si>
  <si>
    <t>JASRINA</t>
  </si>
  <si>
    <t>100-2-5, THE LANDMARK</t>
  </si>
  <si>
    <t>JALAN TANJUNG TOKONG</t>
  </si>
  <si>
    <t>10470 TANJUNG TOKONG</t>
  </si>
  <si>
    <t>10470</t>
  </si>
  <si>
    <t>305-P523</t>
  </si>
  <si>
    <t>LIAN HE SHUN SDN. BHD.</t>
  </si>
  <si>
    <t>04-2618297</t>
  </si>
  <si>
    <t>012-5313257</t>
  </si>
  <si>
    <t>2-1-16, GAT LEBUH MACALIUM</t>
  </si>
  <si>
    <t>10300 PULAU PINANG</t>
  </si>
  <si>
    <t>HARBOUR TRADE CENTRE</t>
  </si>
  <si>
    <t>305-P525</t>
  </si>
  <si>
    <t>SIN GUAN LEE</t>
  </si>
  <si>
    <t>04-3231348</t>
  </si>
  <si>
    <t>HUNG PENG SENG</t>
  </si>
  <si>
    <t>016-4874578</t>
  </si>
  <si>
    <t>NO. 3875, JALAN MARKET,</t>
  </si>
  <si>
    <t>12200 BUTTERWORTH, P.W</t>
  </si>
  <si>
    <t>305-P528</t>
  </si>
  <si>
    <t>CHOP LEAN SENG</t>
  </si>
  <si>
    <t>04-5398204</t>
  </si>
  <si>
    <t>MR POH BOON CHONG</t>
  </si>
  <si>
    <t>012-4886857</t>
  </si>
  <si>
    <t>237 JALAN PASAR,</t>
  </si>
  <si>
    <t>305-P529</t>
  </si>
  <si>
    <t>CHOP CHIN THYE SENG</t>
  </si>
  <si>
    <t>04-5386185</t>
  </si>
  <si>
    <t>MR TEH HENG GEE</t>
  </si>
  <si>
    <t>156 ,JALAN DATUK OOH CHOOI CHENG,</t>
  </si>
  <si>
    <t>14000 BUKIT MERTAJAM.</t>
  </si>
  <si>
    <t>SABTU TUTUP</t>
  </si>
  <si>
    <t>305-P531</t>
  </si>
  <si>
    <t>HAI CHEN TRADING CO.</t>
  </si>
  <si>
    <t>04-356 6162</t>
  </si>
  <si>
    <t>MR LAW AH HUAT</t>
  </si>
  <si>
    <t>012-405 8545</t>
  </si>
  <si>
    <t>1,LORONG PENGKALAN MACHANG 1,</t>
  </si>
  <si>
    <t>TAMAN PENGKALAN MACHANG,</t>
  </si>
  <si>
    <t>SUNGAI DUA,13800 BUTTERWORTH,</t>
  </si>
  <si>
    <t>305-P532</t>
  </si>
  <si>
    <t>SIN YEW LOK BAKERY</t>
  </si>
  <si>
    <t>04-5751450</t>
  </si>
  <si>
    <t>LIM LAU HENG</t>
  </si>
  <si>
    <t>017-5043995</t>
  </si>
  <si>
    <t>238, JALAN PERAK</t>
  </si>
  <si>
    <t>KEPALA BATAS</t>
  </si>
  <si>
    <t>13200 PULAU PINANG</t>
  </si>
  <si>
    <t>305-P535</t>
  </si>
  <si>
    <t>ONE SEVEN EIGHT CANDY HOUSE</t>
  </si>
  <si>
    <t>011-35997899</t>
  </si>
  <si>
    <t>MR. YIN HUAT SONG</t>
  </si>
  <si>
    <t>04-5942642</t>
  </si>
  <si>
    <t>1788, JALAN NIBONG TEBAL,</t>
  </si>
  <si>
    <t>TAMAN PANCHOR INDAH</t>
  </si>
  <si>
    <t>14300 NIBONG TEBAL</t>
  </si>
  <si>
    <t>HP 011-35997899</t>
  </si>
  <si>
    <t>305-P536</t>
  </si>
  <si>
    <t>TONG SUCCESS TRADING</t>
  </si>
  <si>
    <t>016-4523527</t>
  </si>
  <si>
    <t>MR NG AH TONG</t>
  </si>
  <si>
    <t>04-2612406</t>
  </si>
  <si>
    <t>181 LEBUH CARNARVON</t>
  </si>
  <si>
    <t>10100  GEORGE TOWN</t>
  </si>
  <si>
    <t>10100</t>
  </si>
  <si>
    <t>305-P538</t>
  </si>
  <si>
    <t>FOONG SHENG IMPORT &amp; EXPORT (M) SDN BHD</t>
  </si>
  <si>
    <t>04-5512288</t>
  </si>
  <si>
    <t>MR. CHEW CHUN KEAT</t>
  </si>
  <si>
    <t>012-4041883</t>
  </si>
  <si>
    <t>2,4, 6, LORONG INDUSTRI 2,</t>
  </si>
  <si>
    <t>TAMAN INDUSTRI CHEROK TOKUN, ALMA,</t>
  </si>
  <si>
    <t>305-P901</t>
  </si>
  <si>
    <t>AOB TRADING SDN. BHD.</t>
  </si>
  <si>
    <t>04-9493728</t>
  </si>
  <si>
    <t>OOI KA HUAT</t>
  </si>
  <si>
    <t>NO. LOT 13A</t>
  </si>
  <si>
    <t>PADANG BESAR INDUSTRIAL ESTATE</t>
  </si>
  <si>
    <t>MUKIM TITI TINGGI PADANG BESAR (U)</t>
  </si>
  <si>
    <t>02100  PERLIS</t>
  </si>
  <si>
    <t>02100</t>
  </si>
  <si>
    <t>305-P902</t>
  </si>
  <si>
    <t>THEAN HIN CHAN FOOD INDUSTRIES SDN. BHD.</t>
  </si>
  <si>
    <t>04-9491000</t>
  </si>
  <si>
    <t>MRS CHIN FOOT YIN</t>
  </si>
  <si>
    <t>04-9490554(A/C)</t>
  </si>
  <si>
    <t>PLOT 1 &amp; 2, KWS INDUSTRIES PDG. BESAR</t>
  </si>
  <si>
    <t>02100 PADANG BESAR, PERLIS</t>
  </si>
  <si>
    <t>04-9491000 OFFICE/04-9490554 STORE</t>
  </si>
  <si>
    <t>NO DELIVERY ON SUNDAY</t>
  </si>
  <si>
    <t>305-P903</t>
  </si>
  <si>
    <t xml:space="preserve">LEAN ENG TRADING </t>
  </si>
  <si>
    <t>(ARAU)</t>
  </si>
  <si>
    <t>04-9768140</t>
  </si>
  <si>
    <t>MR TEOH HONG LIAN / TEOH SWEE SEONG</t>
  </si>
  <si>
    <t>019-4427340</t>
  </si>
  <si>
    <t>LOT 161,</t>
  </si>
  <si>
    <t>TAMAN UTARA, JEJAWI,</t>
  </si>
  <si>
    <t>KANGAR, PERLIS.</t>
  </si>
  <si>
    <t>017-4339137</t>
  </si>
  <si>
    <t>305-S001</t>
  </si>
  <si>
    <t>CHOP SIN MOH</t>
  </si>
  <si>
    <t>07-9312227</t>
  </si>
  <si>
    <t>MR LOO SIA YONG</t>
  </si>
  <si>
    <t>012-7269911</t>
  </si>
  <si>
    <t>23/3, JALAN ISMAIL,</t>
  </si>
  <si>
    <t>Goods Receving Before 12pm .</t>
  </si>
  <si>
    <t>305-S002</t>
  </si>
  <si>
    <t>SYARIKAT KIAN LEE TRADING COMPANY</t>
  </si>
  <si>
    <t>07-9433055</t>
  </si>
  <si>
    <t>MR TAN TECK HOOI</t>
  </si>
  <si>
    <t>012-7343773</t>
  </si>
  <si>
    <t>9, JALAN NAGASARI 8,</t>
  </si>
  <si>
    <t>TAMAN SEGAMAT BARU,</t>
  </si>
  <si>
    <t>85000 SEGAMAT, JOHOR.</t>
  </si>
  <si>
    <t>TERIMA MASA : 8.00AM-5.00PM.</t>
  </si>
  <si>
    <t>305-S003</t>
  </si>
  <si>
    <t>KIAN LEE</t>
  </si>
  <si>
    <t>019-7451898</t>
  </si>
  <si>
    <t>MR TAN TECK HOON</t>
  </si>
  <si>
    <t>20, JALAN NAGASARI 8,</t>
  </si>
  <si>
    <t>SEGAMAT BARU,</t>
  </si>
  <si>
    <t>85000 SEGAMAT. JOHOR</t>
  </si>
  <si>
    <t>Send before 3.30pm</t>
  </si>
  <si>
    <t>305-S004</t>
  </si>
  <si>
    <t>MUTITA TRADING</t>
  </si>
  <si>
    <t>019-7426606</t>
  </si>
  <si>
    <t>TAY BEE HOON</t>
  </si>
  <si>
    <t>011-27691175</t>
  </si>
  <si>
    <t>NO.13, JALAN KOH CHENG SAN 1</t>
  </si>
  <si>
    <t>KAMPUNG TENGAH</t>
  </si>
  <si>
    <t>305-S008</t>
  </si>
  <si>
    <t>SEGAMAT HIAP SING TRADING</t>
  </si>
  <si>
    <t>012-7994634</t>
  </si>
  <si>
    <t>MR. TAY SZE CHONG</t>
  </si>
  <si>
    <t>07-9441939</t>
  </si>
  <si>
    <t>NO.2, JALAN ABDULLAH</t>
  </si>
  <si>
    <t>85010 BULOH KASAP SEGAMAT</t>
  </si>
  <si>
    <t>305-S009</t>
  </si>
  <si>
    <t>PERNIAGAAN S. SOON HENG</t>
  </si>
  <si>
    <t>019-7743247</t>
  </si>
  <si>
    <t>MR TAN SOON CHING</t>
  </si>
  <si>
    <t>019-7743249</t>
  </si>
  <si>
    <t>26, JALAN PERLING,</t>
  </si>
  <si>
    <t>019-7743247 &amp; 019-9591833</t>
  </si>
  <si>
    <t>305-S010</t>
  </si>
  <si>
    <t>UNITED GOOD ENTERPRISE</t>
  </si>
  <si>
    <t>012-798 1478</t>
  </si>
  <si>
    <t>NO.118, JALAN HASSAN,</t>
  </si>
  <si>
    <t>JOOR</t>
  </si>
  <si>
    <t>305-S011</t>
  </si>
  <si>
    <t>TAN THIAM LYE &amp; SON</t>
  </si>
  <si>
    <t>07-9432560</t>
  </si>
  <si>
    <t>MR TAN THIAM LYE</t>
  </si>
  <si>
    <t>019-7729964</t>
  </si>
  <si>
    <t>55 &amp; 56, JALAN NAGASARI 14,</t>
  </si>
  <si>
    <t>TAMAN SEGAAMAT BARU,</t>
  </si>
  <si>
    <t>305-Y001</t>
  </si>
  <si>
    <t xml:space="preserve">KAH BAN TRADING SDN.BHD. </t>
  </si>
  <si>
    <t>(WHOLESALES)</t>
  </si>
  <si>
    <t>GTW</t>
  </si>
  <si>
    <t>03-3373 1390</t>
  </si>
  <si>
    <t>MR.SEOW KAH BAN</t>
  </si>
  <si>
    <t>03-3373 1391</t>
  </si>
  <si>
    <t>21,JALAN SONGKET,TAMAN MAZNAH,</t>
  </si>
  <si>
    <t>BATU 3 3/4, KAMPUNG JAWA,</t>
  </si>
  <si>
    <t>41300 KLANG,SELANGOR.</t>
  </si>
  <si>
    <t>SEND BEFORE 11.00AM</t>
  </si>
  <si>
    <t>PLEASE COLLECT RETURN</t>
  </si>
  <si>
    <t>305-Y002</t>
  </si>
  <si>
    <t>YONG PING YEE</t>
  </si>
  <si>
    <t>15, JALAN TU 51</t>
  </si>
  <si>
    <t>TERIMA BARANG SEBELUM 9AM</t>
  </si>
  <si>
    <t>305-Y003</t>
  </si>
  <si>
    <t xml:space="preserve">JELIE TRADING (M) SDN. BHD. </t>
  </si>
  <si>
    <t>04-5081613/876</t>
  </si>
  <si>
    <t>305-Y004</t>
  </si>
  <si>
    <t>NEW PLUS CONFECTIONERY SDN BHD</t>
  </si>
  <si>
    <t>04-3975490</t>
  </si>
  <si>
    <t>TAN THIAM SIONG</t>
  </si>
  <si>
    <t>012-4700735</t>
  </si>
  <si>
    <t>NO.1, LORONG NAGASARI 24,</t>
  </si>
  <si>
    <t>TAMAN NAGASARI, 13600 PRAI,</t>
  </si>
  <si>
    <t>13600</t>
  </si>
  <si>
    <t>305-Y005</t>
  </si>
  <si>
    <t>305-Y006</t>
  </si>
  <si>
    <t>305-Y008</t>
  </si>
  <si>
    <t>013-7092929</t>
  </si>
  <si>
    <t>YAP BEN CHONG</t>
  </si>
  <si>
    <t>07-3544058 MS YAP</t>
  </si>
  <si>
    <t>NO 15, JALAN BAKAWALI 71</t>
  </si>
  <si>
    <t>81100 JB, JOHOR</t>
  </si>
  <si>
    <t>019-7788096 F:07-3521040</t>
  </si>
  <si>
    <t xml:space="preserve">NO DELIVERY AFTER 25th </t>
  </si>
  <si>
    <t>305-Y009</t>
  </si>
  <si>
    <t>305-Y010</t>
  </si>
  <si>
    <t>Price Code in Customer List</t>
  </si>
  <si>
    <t>Price Code (Updated New)</t>
  </si>
  <si>
    <t>DIY</t>
  </si>
  <si>
    <t>MTC</t>
  </si>
  <si>
    <t>JELIE</t>
  </si>
  <si>
    <t>ENG TEEN</t>
  </si>
  <si>
    <t>DOUBLE TWO WIN</t>
  </si>
  <si>
    <t>JB YAP</t>
  </si>
  <si>
    <t>TEONG TEONG</t>
  </si>
  <si>
    <t>BENTONG KIAN GUAN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</si>
</sst>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</cellStyleXfs>
  <cellXfs count="27">
    <xf numFmtId="0" fontId="0" fillId="0" borderId="0" xfId="0"/>
    <xf numFmtId="0" fontId="3" fillId="2" borderId="0" xfId="2" applyFill="1"/>
    <xf numFmtId="49" fontId="2" fillId="2" borderId="1" xfId="2" applyNumberFormat="1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left" vertical="center"/>
    </xf>
    <xf numFmtId="164" fontId="3" fillId="2" borderId="0" xfId="1" applyFont="1" applyFill="1"/>
    <xf numFmtId="49" fontId="2" fillId="3" borderId="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left" vertical="center"/>
    </xf>
    <xf numFmtId="164" fontId="2" fillId="5" borderId="1" xfId="1" applyFont="1" applyFill="1" applyBorder="1" applyAlignment="1">
      <alignment horizontal="left" vertical="center"/>
    </xf>
    <xf numFmtId="164" fontId="2" fillId="0" borderId="1" xfId="1" applyFont="1" applyFill="1" applyBorder="1" applyAlignment="1">
      <alignment horizontal="left" vertical="center"/>
    </xf>
    <xf numFmtId="49" fontId="9" fillId="2" borderId="1" xfId="2" applyNumberFormat="1" applyFont="1" applyFill="1" applyBorder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165" fontId="2" fillId="6" borderId="1" xfId="1" applyNumberFormat="1" applyFont="1" applyFill="1" applyBorder="1" applyAlignment="1">
      <alignment horizontal="center" vertical="center"/>
    </xf>
    <xf numFmtId="164" fontId="2" fillId="6" borderId="1" xfId="1" applyFont="1" applyFill="1" applyBorder="1" applyAlignment="1">
      <alignment horizontal="center" vertical="center"/>
    </xf>
    <xf numFmtId="164" fontId="2" fillId="7" borderId="1" xfId="1" applyFont="1" applyFill="1" applyBorder="1" applyAlignment="1">
      <alignment horizontal="center" vertical="center"/>
    </xf>
    <xf numFmtId="166" fontId="2" fillId="8" borderId="1" xfId="1" applyNumberFormat="1" applyFont="1" applyFill="1" applyBorder="1" applyAlignment="1">
      <alignment horizontal="center" vertical="center"/>
    </xf>
    <xf numFmtId="164" fontId="2" fillId="8" borderId="1" xfId="1" quotePrefix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49" fontId="11" fillId="2" borderId="1" xfId="2" applyNumberFormat="1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/>
    <xf numFmtId="0" fontId="12" fillId="0" borderId="2" xfId="0" applyFont="1" applyBorder="1"/>
    <xf numFmtId="0" fontId="0" fillId="9" borderId="2" xfId="0" applyFill="1" applyBorder="1"/>
    <xf numFmtId="0" fontId="13" fillId="9" borderId="2" xfId="0" applyFont="1" applyFill="1" applyBorder="1"/>
    <xf numFmtId="0" fontId="13" fillId="2" borderId="2" xfId="0" applyFont="1" applyFill="1" applyBorder="1"/>
    <xf numFmtId="0" fontId="0" fillId="6" borderId="2" xfId="0" applyFill="1" applyBorder="1"/>
  </cellXfs>
  <cellStyles count="5">
    <cellStyle name="Comma" xfId="1" builtinId="3"/>
    <cellStyle name="Normal" xfId="0" builtinId="0"/>
    <cellStyle name="Normal 2" xfId="2" xr:uid="{E7480E57-8274-4110-9506-EAA8DE98E2A6}"/>
    <cellStyle name="Normal 3" xfId="3" xr:uid="{56522FDC-DA62-4894-BD87-8246ACA00FE6}"/>
    <cellStyle name="Normal 4" xfId="4" xr:uid="{0916A551-F569-4777-BC9A-1A335BC212CD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554043-4AD8-41A7-A755-CB3B3022D391}" name="Table1" displayName="Table1" ref="A1:B26" totalsRowShown="0">
  <autoFilter ref="A1:B26" xr:uid="{A5554043-4AD8-41A7-A755-CB3B3022D391}"/>
  <tableColumns count="2">
    <tableColumn id="1" xr3:uid="{F00194C9-7B7C-4FAD-A6E5-E4C95E201102}" name="Item Code"/>
    <tableColumn id="2" xr3:uid="{55F20AAF-D008-419A-808D-3BB4A650554A}" name="CHECKERS30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6D1A1DD-C3C0-4582-B16E-E70ED13C9527}" name="Table10" displayName="Table10" ref="A225:B244" totalsRowShown="0">
  <autoFilter ref="A225:B244" xr:uid="{36D1A1DD-C3C0-4582-B16E-E70ED13C9527}"/>
  <tableColumns count="2">
    <tableColumn id="1" xr3:uid="{F2AD56E5-7663-4E4B-8F4A-3ED1649465A2}" name="Item Code"/>
    <tableColumn id="2" xr3:uid="{16F31FCA-6A45-4725-B087-D0FE2ED74E8F}" name="TFP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66DB797-5E65-4258-893F-ABDFC5A1FDDA}" name="Table11" displayName="Table11" ref="A246:B274" totalsRowShown="0">
  <autoFilter ref="A246:B274" xr:uid="{366DB797-5E65-4258-893F-ABDFC5A1FDDA}"/>
  <tableColumns count="2">
    <tableColumn id="1" xr3:uid="{A5BDB19E-B04C-40E5-A846-D41AC4433EC0}" name="Item Code"/>
    <tableColumn id="2" xr3:uid="{81C42340-DB7B-4B7D-9E93-3096FBB3386A}" name="BIG SUPERMARKET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1A72149-D7E4-4CC6-9A0E-1FFF40076F0E}" name="Table12" displayName="Table12" ref="A276:B311" totalsRowShown="0">
  <autoFilter ref="A276:B311" xr:uid="{81A72149-D7E4-4CC6-9A0E-1FFF40076F0E}"/>
  <tableColumns count="2">
    <tableColumn id="1" xr3:uid="{13504CD7-F3C7-4234-BA73-E85CB6ED8471}" name="Item Code"/>
    <tableColumn id="2" xr3:uid="{46045F90-6A16-47E3-98DD-E391FDFA8DC5}" name="SABASUN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E60A584-9D9F-47D1-800B-BB32F37B80C8}" name="Table13" displayName="Table13" ref="A313:B350" totalsRowShown="0">
  <autoFilter ref="A313:B350" xr:uid="{8E60A584-9D9F-47D1-800B-BB32F37B80C8}"/>
  <tableColumns count="2">
    <tableColumn id="1" xr3:uid="{53A65269-0933-422F-92FD-7457AE131C66}" name="Item Code"/>
    <tableColumn id="2" xr3:uid="{50072033-0108-47DD-8A05-767C628404A5}" name="NIRWANA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C843B28-87C6-4CEB-9904-2BC6DF3DB525}" name="Table14" displayName="Table14" ref="A352:B382" totalsRowShown="0">
  <autoFilter ref="A352:B382" xr:uid="{CC843B28-87C6-4CEB-9904-2BC6DF3DB525}"/>
  <tableColumns count="2">
    <tableColumn id="1" xr3:uid="{D850A924-6972-4AE1-B785-A097027B9753}" name="Item Code"/>
    <tableColumn id="2" xr3:uid="{94954D1A-D6ED-411E-A767-4E46370C2052}" name="FAMILY STORE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350ABD7-032A-495A-877E-59DFF611527D}" name="Table15" displayName="Table15" ref="A384:B412" totalsRowShown="0">
  <autoFilter ref="A384:B412" xr:uid="{5350ABD7-032A-495A-877E-59DFF611527D}"/>
  <tableColumns count="2">
    <tableColumn id="1" xr3:uid="{8553DA67-83AA-4221-B402-2548803BB262}" name="Item Code"/>
    <tableColumn id="2" xr3:uid="{DD015E42-0CC1-463F-B868-46C051BB77EA}" name="EVERJOY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3360F65-040B-4238-BCC6-09988CE15277}" name="Table16" displayName="Table16" ref="A414:B427" totalsRowShown="0">
  <autoFilter ref="A414:B427" xr:uid="{23360F65-040B-4238-BCC6-09988CE15277}"/>
  <tableColumns count="2">
    <tableColumn id="1" xr3:uid="{2E185652-2434-47CD-8CD9-08658CECA551}" name="Item Code"/>
    <tableColumn id="2" xr3:uid="{707449B1-27D3-41D5-A328-FD41E050EDEE}" name="STAR GROCER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E5F9545-5E02-48F2-AB4E-A6946F4D64A5}" name="Table17" displayName="Table17" ref="A429:B460" totalsRowShown="0">
  <autoFilter ref="A429:B460" xr:uid="{0E5F9545-5E02-48F2-AB4E-A6946F4D64A5}"/>
  <tableColumns count="2">
    <tableColumn id="1" xr3:uid="{DD8B16D7-1507-4578-8525-150877B61F7A}" name="Item Code"/>
    <tableColumn id="2" xr3:uid="{32BF9D00-27EB-4E99-9BB3-5B5739FD5E70}" name="PANTAI SELAMAT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1730A27-4801-43A0-9002-F8D4DA746352}" name="Table18" displayName="Table18" ref="A462:B475" totalsRowShown="0">
  <autoFilter ref="A462:B475" xr:uid="{61730A27-4801-43A0-9002-F8D4DA746352}"/>
  <tableColumns count="2">
    <tableColumn id="1" xr3:uid="{1490DE8C-5A3C-4383-A4B5-17CCBA7749EA}" name="Item Code"/>
    <tableColumn id="2" xr3:uid="{7CACDA95-8EB3-43E0-9AEA-9EDEEC71A7A0}" name="BANDAR BARU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090019A-9CF3-429F-B150-35B98E3FCE5C}" name="Table19" displayName="Table19" ref="A477:B512" totalsRowShown="0">
  <autoFilter ref="A477:B512" xr:uid="{B090019A-9CF3-429F-B150-35B98E3FCE5C}"/>
  <tableColumns count="2">
    <tableColumn id="1" xr3:uid="{D16244C6-4807-4A6F-B113-C7D8BCD87812}" name="Item Code"/>
    <tableColumn id="2" xr3:uid="{D8311AEA-D164-4132-BEF8-A4872DC7513C}" name="XIR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E3C618-F91D-43B9-A704-D9EA3C2DA3A1}" name="Table2" displayName="Table2" ref="A28:B53" totalsRowShown="0">
  <autoFilter ref="A28:B53" xr:uid="{5A34BDF3-6983-48EB-B8A5-68309E3A47DD}"/>
  <tableColumns count="2">
    <tableColumn id="1" xr3:uid="{8B30BA10-32AC-4143-BCFC-360EABF23A13}" name="Item Code"/>
    <tableColumn id="2" xr3:uid="{EE0A9505-A78D-4901-A6BB-C644D5A06831}" name="C MART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4DD8FA8-4A82-4696-84AC-41248023112F}" name="Table20" displayName="Table20" ref="A514:B543" totalsRowShown="0">
  <autoFilter ref="A514:B543" xr:uid="{74DD8FA8-4A82-4696-84AC-41248023112F}"/>
  <tableColumns count="2">
    <tableColumn id="1" xr3:uid="{CFFDB9F6-7CAA-4137-B8C0-AC7E8DE04A57}" name="Item Code"/>
    <tableColumn id="2" xr3:uid="{BD6ED938-A319-49F3-8446-9987633080F0}" name="SAMAMAJU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5B6346B-7CB6-4E37-9CE9-895C72504D17}" name="Table21" displayName="Table21" ref="A545:B571" totalsRowShown="0">
  <autoFilter ref="A545:B571" xr:uid="{15B6346B-7CB6-4E37-9CE9-895C72504D17}"/>
  <tableColumns count="2">
    <tableColumn id="1" xr3:uid="{A57769E8-70D0-4E26-B236-7ECA385096CB}" name="Item Code"/>
    <tableColumn id="2" xr3:uid="{3F91DBC0-E61E-43EC-AC63-7C0FCF4FD6DC}" name="SALAMKU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E5BCD7B-AC7C-4786-AF52-80777EDE8676}" name="Table22" displayName="Table22" ref="A574:B616" totalsRowShown="0">
  <autoFilter ref="A574:B616" xr:uid="{9E5BCD7B-AC7C-4786-AF52-80777EDE8676}"/>
  <tableColumns count="2">
    <tableColumn id="1" xr3:uid="{05C5CBE7-B284-4DE5-9267-52A9E2E0DABE}" name="Item Code"/>
    <tableColumn id="2" xr3:uid="{3A69D947-D534-43C1-8CF5-8DC419F3DD5B}" name="SUPER SEVEN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FF2E34A-9FDB-4436-AEBF-59D975084D35}" name="Table23" displayName="Table23" ref="A618:B632" totalsRowShown="0">
  <autoFilter ref="A618:B632" xr:uid="{2FF2E34A-9FDB-4436-AEBF-59D975084D35}"/>
  <tableColumns count="2">
    <tableColumn id="1" xr3:uid="{3F22AC16-4AFD-4C4A-B63E-B3B30ED4822B}" name="Item Code"/>
    <tableColumn id="2" xr3:uid="{48686400-E9E1-4561-A7DF-A17D304CA012}" name="BEST FRESH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69FCA50-7CB0-43A9-BC48-A80A451B04B6}" name="Table24" displayName="Table24" ref="A634:B658" totalsRowShown="0">
  <autoFilter ref="A634:B658" xr:uid="{F69FCA50-7CB0-43A9-BC48-A80A451B04B6}"/>
  <tableColumns count="2">
    <tableColumn id="1" xr3:uid="{706B5C58-5580-40AA-9B3A-3A62EA279E88}" name="Item Code"/>
    <tableColumn id="2" xr3:uid="{52124559-AC4B-4975-AD8F-4E7820401FA0}" name="CS GROCER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7B97250-9857-4D66-B3F5-657419F9E7EA}" name="Table25" displayName="Table25" ref="A660:B678" totalsRowShown="0">
  <autoFilter ref="A660:B678" xr:uid="{97B97250-9857-4D66-B3F5-657419F9E7EA}"/>
  <tableColumns count="2">
    <tableColumn id="1" xr3:uid="{9844C373-CB50-459C-8866-78B0082BA29E}" name="Item Code"/>
    <tableColumn id="2" xr3:uid="{759D4D52-2AAD-4D79-98C1-71ED460E0356}" name="LULU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32F1EC-767C-4EFC-8906-0A6B19C39B62}" name="Table26" displayName="Table26" ref="A680:B706" totalsRowShown="0">
  <autoFilter ref="A680:B706" xr:uid="{4A32F1EC-767C-4EFC-8906-0A6B19C39B62}"/>
  <tableColumns count="2">
    <tableColumn id="1" xr3:uid="{2321B49F-DDCC-4E68-95EB-D031FD4380FD}" name="Item Code"/>
    <tableColumn id="2" xr3:uid="{7C98B461-3C0D-4492-8F7B-865C28BB59DC}" name="NSK GROCER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F1A456B-FD19-447D-8046-1D298162BE82}" name="Table27" displayName="Table27" ref="A708:B713" totalsRowShown="0">
  <autoFilter ref="A708:B713" xr:uid="{BF1A456B-FD19-447D-8046-1D298162BE82}"/>
  <tableColumns count="2">
    <tableColumn id="1" xr3:uid="{B556BA3B-33E5-4BE4-BAF5-99DD6B1668C4}" name="Item Code"/>
    <tableColumn id="2" xr3:uid="{2AD611A4-2204-489C-83A2-1C1F6819CC86}" name="GLOBAL FOOD 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6D3ACFE-5A65-461C-AE08-A81947DEC503}" name="Table28" displayName="Table28" ref="A715:B728" totalsRowShown="0">
  <autoFilter ref="A715:B728" xr:uid="{06D3ACFE-5A65-461C-AE08-A81947DEC503}"/>
  <tableColumns count="2">
    <tableColumn id="1" xr3:uid="{B72B52BC-4416-41AF-8430-C7FA4601148F}" name="Item Code"/>
    <tableColumn id="2" xr3:uid="{BB896F81-0446-47B9-BA74-75630201480A}" name="WHOLE FOOD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0D54892-A559-476B-B70A-75834DE1ADA7}" name="Table29" displayName="Table29" ref="A730:B773" totalsRowShown="0">
  <autoFilter ref="A730:B773" xr:uid="{30D54892-A559-476B-B70A-75834DE1ADA7}"/>
  <tableColumns count="2">
    <tableColumn id="1" xr3:uid="{D85A710E-E8E7-4B90-A1E8-E490691C7B83}" name="Item Code"/>
    <tableColumn id="2" xr3:uid="{3FBEDBCF-AD33-4E61-B34D-B1F90E86A9AA}" name="BILLIO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C57524-B41A-48B7-A592-1824776E690B}" name="Table3" displayName="Table3" ref="A55:B71" totalsRowShown="0">
  <autoFilter ref="A55:B71" xr:uid="{49C57524-B41A-48B7-A592-1824776E690B}"/>
  <tableColumns count="2">
    <tableColumn id="1" xr3:uid="{AFCC9E9D-274A-4A78-8960-A72F6184B833}" name="Item Code"/>
    <tableColumn id="2" xr3:uid="{51470C71-2B16-4DD9-A928-20AC261D1E38}" name="ECONMART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F916A7F-3B1E-4C5D-BBB5-BDBC3DAB2D5C}" name="Table30" displayName="Table30" ref="A775:B805" totalsRowShown="0">
  <autoFilter ref="A775:B805" xr:uid="{6F916A7F-3B1E-4C5D-BBB5-BDBC3DAB2D5C}"/>
  <tableColumns count="2">
    <tableColumn id="1" xr3:uid="{63882DBD-552C-4022-B7C0-D7EEE84AE9F6}" name="Item Code"/>
    <tableColumn id="2" xr3:uid="{BCAB2931-31EF-415C-B522-8477CA613CB9}" name="CS BROTHERS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85E95F5-497A-40F6-B56C-28EEA4CD2F19}" name="Table31" displayName="Table31" ref="A807:B831" totalsRowShown="0">
  <autoFilter ref="A807:B831" xr:uid="{385E95F5-497A-40F6-B56C-28EEA4CD2F19}"/>
  <tableColumns count="2">
    <tableColumn id="1" xr3:uid="{648F1B8E-27CD-44EE-843B-C7A219A593B2}" name="Item Code"/>
    <tableColumn id="2" xr3:uid="{1B684469-3F62-440F-BC37-D3C4156D221F}" name="HERO301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0C64E91-7619-4D5C-9BD4-F6A398C803E8}" name="Table32" displayName="Table32" ref="A833:B842" totalsRowShown="0">
  <autoFilter ref="A833:B842" xr:uid="{80C64E91-7619-4D5C-9BD4-F6A398C803E8}"/>
  <tableColumns count="2">
    <tableColumn id="1" xr3:uid="{40A74928-36AF-488B-A236-179DB6E5F757}" name="Item Code"/>
    <tableColumn id="2" xr3:uid="{643CB2DF-0ED5-41BE-9B55-3C4E1290183F}" name="MACIZO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692AA69-4A39-42E0-8C89-EB60869AC374}" name="Table33" displayName="Table33" ref="A844:B856" totalsRowShown="0">
  <autoFilter ref="A844:B856" xr:uid="{5692AA69-4A39-42E0-8C89-EB60869AC374}"/>
  <tableColumns count="2">
    <tableColumn id="1" xr3:uid="{66A3045C-3A00-4E90-B848-E75E3B79287C}" name="Item Code"/>
    <tableColumn id="2" xr3:uid="{B6080628-2E93-4BE6-9D6F-FA2DDF136F2F}" name="DE LUXE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DB8EC5-8CF8-4576-A531-D91250AF7559}" name="Table34" displayName="Table34" ref="A858:B889" totalsRowShown="0">
  <autoFilter ref="A858:B889" xr:uid="{3CDB8EC5-8CF8-4576-A531-D91250AF7559}"/>
  <tableColumns count="2">
    <tableColumn id="1" xr3:uid="{DFF7BA5E-DE2D-48BA-BC40-8F3900DE7127}" name="Item Code"/>
    <tableColumn id="2" xr3:uid="{421A0DEC-C5FD-44B6-A7DA-FF68B7F73BB9}" name="HWA THAI301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A5F2813-CBAB-43A3-85FE-D7830C703335}" name="Table35" displayName="Table35" ref="A891:B918" totalsRowShown="0">
  <autoFilter ref="A891:B918" xr:uid="{AA5F2813-CBAB-43A3-85FE-D7830C703335}"/>
  <tableColumns count="2">
    <tableColumn id="1" xr3:uid="{8FA9CF43-2556-4A0D-8640-7DD12F3DB480}" name="Item Code"/>
    <tableColumn id="2" xr3:uid="{4E6C20E2-929A-421C-956C-782193B79D2E}" name="JAYA GADING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ED579E7-64CD-40CA-956C-388C29F863D2}" name="Table36" displayName="Table36" ref="A920:B950" totalsRowShown="0">
  <autoFilter ref="A920:B950" xr:uid="{4ED579E7-64CD-40CA-956C-388C29F863D2}"/>
  <tableColumns count="2">
    <tableColumn id="1" xr3:uid="{B65A5882-36DC-4856-92E0-0A441636A067}" name="Item Code"/>
    <tableColumn id="2" xr3:uid="{650C8F2E-D93E-4281-983F-5FC7F72819D7}" name="SUNSHINE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B23ED8E-5ED8-4832-9E38-91A77D1536A0}" name="Table37" displayName="Table37" ref="A952:B985" totalsRowShown="0">
  <autoFilter ref="A952:B985" xr:uid="{7B23ED8E-5ED8-4832-9E38-91A77D1536A0}"/>
  <tableColumns count="2">
    <tableColumn id="1" xr3:uid="{66C5DC96-6873-430E-BC80-C8F8AA800CEB}" name="Item Code"/>
    <tableColumn id="2" xr3:uid="{DE4A373C-E979-4B38-B655-3D698B98EE11}" name="ECONJAYA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451021C-DB6C-4E27-AE9B-67222EBEF897}" name="Table38" displayName="Table38" ref="A987:B1018" totalsRowShown="0">
  <autoFilter ref="A987:B1018" xr:uid="{6451021C-DB6C-4E27-AE9B-67222EBEF897}"/>
  <tableColumns count="2">
    <tableColumn id="1" xr3:uid="{0A636C45-894C-4ABC-BD6B-C23905AF545E}" name="Item Code"/>
    <tableColumn id="2" xr3:uid="{79D5A66B-20A7-4FA5-BCF6-4841B0549CE2}" name="TMG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BB969E0-E790-4B53-A7F9-008F6E3B9B7E}" name="Table39" displayName="Table39" ref="A1020:B1055" totalsRowShown="0">
  <autoFilter ref="A1020:B1055" xr:uid="{4BB969E0-E790-4B53-A7F9-008F6E3B9B7E}"/>
  <tableColumns count="2">
    <tableColumn id="1" xr3:uid="{AF39ECDC-5D49-44B0-9137-1D1083B746EF}" name="Item Code"/>
    <tableColumn id="2" xr3:uid="{7FB328BB-B70C-4A23-8023-CAC3063ACB93}" name="NSK TRADE CITY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0C8230-80DA-4AA1-8F84-BBF214D97160}" name="Table4" displayName="Table4" ref="A73:B87" totalsRowShown="0">
  <autoFilter ref="A73:B87" xr:uid="{D80C8230-80DA-4AA1-8F84-BBF214D97160}"/>
  <tableColumns count="2">
    <tableColumn id="1" xr3:uid="{ACC27EC2-6585-43AB-9899-EA922874920B}" name="Item Code"/>
    <tableColumn id="2" xr3:uid="{B4FA722B-408C-4B65-A1C5-1F076D849FF7}" name="TRENDCELL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B0FE5F8-60E4-497F-B57B-E0BE660A2F2A}" name="Table40" displayName="Table40" ref="A1057:B1082" totalsRowShown="0">
  <autoFilter ref="A1057:B1082" xr:uid="{BB0FE5F8-60E4-497F-B57B-E0BE660A2F2A}"/>
  <tableColumns count="2">
    <tableColumn id="1" xr3:uid="{F2856D85-3646-4D90-BB6F-BA4548FB6D55}" name="Item Code"/>
    <tableColumn id="2" xr3:uid="{08321A13-BFBF-437C-B973-04EEFCDA8462}" name="LONGWAN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ADCE365-37A8-4083-9981-A0C0B0FA40C6}" name="Table41" displayName="Table41" ref="A1084:B1113" totalsRowShown="0">
  <autoFilter ref="A1084:B1113" xr:uid="{1ADCE365-37A8-4083-9981-A0C0B0FA40C6}"/>
  <tableColumns count="2">
    <tableColumn id="1" xr3:uid="{AE70C86E-1DE7-48B1-B9F8-6266C0C2DF5B}" name="Item Code"/>
    <tableColumn id="2" xr3:uid="{572382A6-F3D7-49D8-869B-E2FD63638151}" name="MASLEE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C5CF198-381E-4D29-8AF4-E63C510F1D48}" name="Table42" displayName="Table42" ref="A1115:B1142" totalsRowShown="0">
  <autoFilter ref="A1115:B1142" xr:uid="{BC5CF198-381E-4D29-8AF4-E63C510F1D48}"/>
  <tableColumns count="2">
    <tableColumn id="1" xr3:uid="{BA5BB512-5D0F-4099-B7F9-B941CC087D75}" name="Item Code"/>
    <tableColumn id="2" xr3:uid="{93F185AB-9824-41B7-9BF8-BD324F5260F6}" name="PKT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27F631C-D4C0-4DD5-9D14-A06FD932A0D9}" name="Table43" displayName="Table43" ref="A1144:B1156" totalsRowShown="0">
  <autoFilter ref="A1144:B1156" xr:uid="{827F631C-D4C0-4DD5-9D14-A06FD932A0D9}"/>
  <tableColumns count="2">
    <tableColumn id="1" xr3:uid="{8F7262F5-D87E-43B7-B34D-848318CBE03D}" name="Item Code"/>
    <tableColumn id="2" xr3:uid="{66145E59-1093-45E2-AF38-44733C21E450}" name="MATAHARI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7C88262-0D59-47DE-AF58-9F0AB38B20F7}" name="Table44" displayName="Table44" ref="A1158:B1164" totalsRowShown="0">
  <autoFilter ref="A1158:B1164" xr:uid="{B7C88262-0D59-47DE-AF58-9F0AB38B20F7}"/>
  <tableColumns count="2">
    <tableColumn id="1" xr3:uid="{0E693E4F-2D1B-4E20-BF4B-3BAF20B3A36E}" name="Item Code"/>
    <tableColumn id="2" xr3:uid="{3BC50E06-8D6A-4870-97F7-E80FA49A4259}" name="MYWAY BOX"/>
  </tableColumns>
  <tableStyleInfo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58872B0-B670-49EB-9C07-F009EEEAC8FB}" name="Table45" displayName="Table45" ref="A1166:B1185" totalsRowShown="0">
  <autoFilter ref="A1166:B1185" xr:uid="{458872B0-B670-49EB-9C07-F009EEEAC8FB}"/>
  <tableColumns count="2">
    <tableColumn id="1" xr3:uid="{831AF358-95A1-4FDC-9DC1-6876F0D8FF4D}" name="Item Code"/>
    <tableColumn id="2" xr3:uid="{9F1F7DC6-F9DC-47E3-8C29-F23335AA0508}" name="KEDAI BORONG DIN"/>
  </tableColumns>
  <tableStyleInfo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A6DA7AB-9655-4391-9736-C7EF225BAF0F}" name="Table46" displayName="Table46" ref="A1187:B1193" totalsRowShown="0">
  <autoFilter ref="A1187:B1193" xr:uid="{9A6DA7AB-9655-4391-9736-C7EF225BAF0F}"/>
  <tableColumns count="2">
    <tableColumn id="1" xr3:uid="{34E4203E-5BAA-4CC8-9C9D-22FD5A0F5069}" name="Item Code"/>
    <tableColumn id="2" xr3:uid="{E58906F4-F535-4D4A-B9BB-4A38C8E895FD}" name="DIY302"/>
  </tableColumns>
  <tableStyleInfo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CCBFF1A-4B54-44C9-8FF1-922037842680}" name="Table47" displayName="Table47" ref="A1195:B1197" totalsRowShown="0">
  <autoFilter ref="A1195:B1197" xr:uid="{9CCBFF1A-4B54-44C9-8FF1-922037842680}"/>
  <tableColumns count="2">
    <tableColumn id="1" xr3:uid="{849DE25F-0720-4923-B54E-034394594A46}" name="Item Code"/>
    <tableColumn id="2" xr3:uid="{56ECBA6D-7967-4EA5-9DE3-84CC2B9EFFE2}" name="CHECKERS303"/>
  </tableColumns>
  <tableStyleInfo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B642CEC-CF3D-442C-BE66-7142444464AE}" name="Table48" displayName="Table48" ref="A1199:B1218" totalsRowShown="0">
  <autoFilter ref="A1199:B1218" xr:uid="{CB642CEC-CF3D-442C-BE66-7142444464AE}"/>
  <tableColumns count="2">
    <tableColumn id="1" xr3:uid="{8DF98BF1-6BD8-4C2F-A2E5-07BF78ED50E3}" name="Item Code"/>
    <tableColumn id="2" xr3:uid="{E848E871-90B6-4F1C-B3AE-43CAADC9A1BB}" name="TARGET303"/>
  </tableColumns>
  <tableStyleInfo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EC9148E-6524-49F0-99AE-2E49C5A5E0F2}" name="Table49" displayName="Table49" ref="A1220:B1273" totalsRowShown="0">
  <autoFilter ref="A1220:B1273" xr:uid="{1EC9148E-6524-49F0-99AE-2E49C5A5E0F2}"/>
  <tableColumns count="2">
    <tableColumn id="1" xr3:uid="{FB478849-AB86-4732-87AE-988B2A039874}" name="Item Code"/>
    <tableColumn id="2" xr3:uid="{9E43D43C-FB73-4090-8E1E-C20E0FDAFF1F}" name="COWBOY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1ACF04-71D1-4CCE-8951-A757FDA2B211}" name="Table5" displayName="Table5" ref="A89:B127" totalsRowShown="0">
  <autoFilter ref="A89:B127" xr:uid="{0A1ACF04-71D1-4CCE-8951-A757FDA2B211}"/>
  <tableColumns count="2">
    <tableColumn id="1" xr3:uid="{7DB367BA-6FD6-45CC-82D1-E864AF19911A}" name="Item Code"/>
    <tableColumn id="2" xr3:uid="{4875FE2B-A443-48C4-A01C-783103D05DE2}" name="TL MART"/>
  </tableColumns>
  <tableStyleInfo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C4BBB21-46F7-4930-8EF2-DF41B0BEF6E9}" name="Table50" displayName="Table50" ref="A1275:B1277" totalsRowShown="0">
  <autoFilter ref="A1275:B1277" xr:uid="{0C4BBB21-46F7-4930-8EF2-DF41B0BEF6E9}"/>
  <tableColumns count="2">
    <tableColumn id="1" xr3:uid="{D6F2B729-CFD5-477C-83A4-043C8607FA47}" name="Item Code"/>
    <tableColumn id="2" xr3:uid="{6D90D7ED-BAD7-456E-9FA5-4783FD883F1E}" name="HERO303"/>
  </tableColumns>
  <tableStyleInfo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BD0057A-CEE7-4BCB-B336-B2B00CFACE76}" name="Table51" displayName="Table51" ref="A1279:B1284" totalsRowShown="0">
  <autoFilter ref="A1279:B1284" xr:uid="{2BD0057A-CEE7-4BCB-B336-B2B00CFACE76}"/>
  <tableColumns count="2">
    <tableColumn id="1" xr3:uid="{0D8DA6B1-05A5-4C97-9D30-81A23D949239}" name="Item Code"/>
    <tableColumn id="2" xr3:uid="{3C3F2FBA-1AD2-445F-A376-09975E0E9107}" name="HWA THAI303"/>
  </tableColumns>
  <tableStyleInfo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D31228A-6C61-4D2A-B482-A766DF56BFB2}" name="Table52" displayName="Table52" ref="A1286:B1311" totalsRowShown="0">
  <autoFilter ref="A1286:B1311" xr:uid="{1D31228A-6C61-4D2A-B482-A766DF56BFB2}"/>
  <tableColumns count="2">
    <tableColumn id="1" xr3:uid="{0A688E0F-8E0E-43A9-8A3B-9431722C3D3B}" name="Item Code"/>
    <tableColumn id="2" xr3:uid="{5B5357CA-D1ED-4D34-9BA4-FE7302E2FCA1}" name="MTC"/>
  </tableColumns>
  <tableStyleInfo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C083DC7-F6A5-4515-8300-FFC7CB26A002}" name="Table5254" displayName="Table5254" ref="A1313:B1338" totalsRowShown="0">
  <autoFilter ref="A1313:B1338" xr:uid="{FC083DC7-F6A5-4515-8300-FFC7CB26A002}"/>
  <tableColumns count="2">
    <tableColumn id="1" xr3:uid="{3FEE974B-C568-437B-9928-F61A3FCD629E}" name="Item Code"/>
    <tableColumn id="2" xr3:uid="{6C82B051-8CE8-41F0-B525-F7662223A2F9}" name="JELIE">
      <calculatedColumnFormula>VLOOKUP(Table5254[[#This Row],[Item Code]],'Master Price'!A:BP,68,FALSE)</calculatedColumnFormula>
    </tableColumn>
  </tableColumns>
  <tableStyleInfo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9DCC897-619C-4DAF-A15D-921CC2EE494D}" name="Table5255" displayName="Table5255" ref="A1340:B1365" totalsRowShown="0">
  <autoFilter ref="A1340:B1365" xr:uid="{99DCC897-619C-4DAF-A15D-921CC2EE494D}"/>
  <tableColumns count="2">
    <tableColumn id="1" xr3:uid="{019DF305-FD3C-4A74-8993-BD41AF05761B}" name="Item Code"/>
    <tableColumn id="2" xr3:uid="{B427D482-431B-4187-BD27-DAF37B81A8BB}" name="ENG TEEN">
      <calculatedColumnFormula>VLOOKUP(Table5255[[#This Row],[Item Code]],'Master Price'!A:BP,68,FALSE)</calculatedColumnFormula>
    </tableColumn>
  </tableColumns>
  <tableStyleInfo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F7CFF7E-84FC-4633-9281-6D935D0E5D86}" name="Table5256" displayName="Table5256" ref="A1367:B1392" totalsRowShown="0">
  <autoFilter ref="A1367:B1392" xr:uid="{6F7CFF7E-84FC-4633-9281-6D935D0E5D86}"/>
  <tableColumns count="2">
    <tableColumn id="1" xr3:uid="{B63F9080-8B92-418E-BC3C-F2C36447A4DD}" name="Item Code"/>
    <tableColumn id="2" xr3:uid="{A7C5D2E9-FE94-4FC4-A1B2-221116F61B36}" name="DOUBLE TWO WIN">
      <calculatedColumnFormula>VLOOKUP(Table5256[[#This Row],[Item Code]],'Master Price'!A:BP,68,FALSE)</calculatedColumnFormula>
    </tableColumn>
  </tableColumns>
  <tableStyleInfo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12ADBFC-126D-4DB8-8EB9-F309C7CEB962}" name="Table5257" displayName="Table5257" ref="A1394:B1419" totalsRowShown="0">
  <autoFilter ref="A1394:B1419" xr:uid="{D12ADBFC-126D-4DB8-8EB9-F309C7CEB962}"/>
  <tableColumns count="2">
    <tableColumn id="1" xr3:uid="{B0A03C70-24A4-4BDE-85A3-03329423C304}" name="Item Code"/>
    <tableColumn id="2" xr3:uid="{5AA9299B-CE82-4D2A-B6D8-4FCA473F6C11}" name="JB YAP">
      <calculatedColumnFormula>VLOOKUP(Table5257[[#This Row],[Item Code]],'Master Price'!A:BP,68,FALSE)</calculatedColumnFormula>
    </tableColumn>
  </tableColumns>
  <tableStyleInfo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7A31C03-701E-45C8-B850-97BA9E92B7CE}" name="Table5258" displayName="Table5258" ref="A1421:B1446" totalsRowShown="0">
  <autoFilter ref="A1421:B1446" xr:uid="{D7A31C03-701E-45C8-B850-97BA9E92B7CE}"/>
  <tableColumns count="2">
    <tableColumn id="1" xr3:uid="{1ABD2B9A-CF8A-432C-9413-898B67A6DF89}" name="Item Code"/>
    <tableColumn id="2" xr3:uid="{1896E83C-1F85-41AB-B1BE-C84A3D8788A0}" name="TEONG TEONG">
      <calculatedColumnFormula>VLOOKUP(Table5258[[#This Row],[Item Code]],'Master Price'!A:BP,68,FALSE)</calculatedColumnFormula>
    </tableColumn>
  </tableColumns>
  <tableStyleInfo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14A633F-99AE-454D-88CC-7179CC388EEA}" name="Table58" displayName="Table58" ref="A1448:B1460" totalsRowShown="0">
  <autoFilter ref="A1448:B1460" xr:uid="{D14A633F-99AE-454D-88CC-7179CC388EEA}"/>
  <tableColumns count="2">
    <tableColumn id="1" xr3:uid="{D91C45B4-1EC6-4EB0-9825-1F33D6CC233A}" name="Item Code"/>
    <tableColumn id="2" xr3:uid="{997F5E8F-065E-41E0-96DD-F8A4AC9A1425}" name="BENTONG KIAN GUAN"/>
  </tableColumns>
  <tableStyleInfo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3C54FA9-0A55-4721-B458-A30851DA784C}" name="Table59" displayName="Table59" ref="A1462:B1488" totalsRowShown="0">
  <autoFilter ref="A1462:B1488" xr:uid="{43C54FA9-0A55-4721-B458-A30851DA784C}"/>
  <tableColumns count="2">
    <tableColumn id="1" xr3:uid="{6FB4F740-717A-4DC8-AF3D-B465410A0BD0}" name="Item Code"/>
    <tableColumn id="2" xr3:uid="{4D8109F7-3255-4261-A551-819645730E17}" name="YEE LEE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0C67D0-A46D-4546-8993-1A93552EC3E6}" name="Table6" displayName="Table6" ref="A129:B156" totalsRowShown="0">
  <autoFilter ref="A129:B156" xr:uid="{C90C67D0-A46D-4546-8993-1A93552EC3E6}"/>
  <tableColumns count="2">
    <tableColumn id="1" xr3:uid="{EF705C74-4041-43E3-8F6F-928D40E4DE69}" name="Item Code"/>
    <tableColumn id="2" xr3:uid="{9882B3A3-064D-4C65-92DE-0E6551322E50}" name="TARGET301"/>
  </tableColumns>
  <tableStyleInfo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FA1F3B3-8961-4FBE-B66A-08BC572A5C52}" name="Table60" displayName="Table60" ref="A1490:B1515" totalsRowShown="0">
  <autoFilter ref="A1490:B1515" xr:uid="{AFA1F3B3-8961-4FBE-B66A-08BC572A5C52}"/>
  <tableColumns count="2">
    <tableColumn id="1" xr3:uid="{74BF80AD-4F5D-4950-8334-0A080AF09787}" name="Item Code"/>
    <tableColumn id="2" xr3:uid="{0683F2E8-05AB-4C5A-B265-7FAD902F991D}" name="KAH BAH"/>
  </tableColumns>
  <tableStyleInfo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FC94B43-2DE3-471F-B540-A635B3A739D8}" name="Table61" displayName="Table61" ref="A1517:B1529" totalsRowShown="0">
  <autoFilter ref="A1517:B1529" xr:uid="{5FC94B43-2DE3-471F-B540-A635B3A739D8}"/>
  <tableColumns count="2">
    <tableColumn id="1" xr3:uid="{46DFB04E-A225-43CA-8CEA-8B4A2495EF2E}" name="Item Code"/>
    <tableColumn id="2" xr3:uid="{80131833-1ED6-4C10-ACFC-2F7AD2E865F4}" name="99 SPEEDMART"/>
  </tableColumns>
  <tableStyleInfo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426ACF5-E9B9-412C-9080-F3A394454734}" name="Table62" displayName="Table62" ref="A1531:B1643" totalsRowShown="0">
  <autoFilter ref="A1531:B1643" xr:uid="{5426ACF5-E9B9-412C-9080-F3A394454734}"/>
  <tableColumns count="2">
    <tableColumn id="1" xr3:uid="{27A5A4B1-8922-47A2-926C-864A67CA866B}" name="Item Code"/>
    <tableColumn id="2" xr3:uid="{ECD4F07A-9136-49D2-B744-97EAA7E2BE83}" name="WS">
      <calculatedColumnFormula>VLOOKUP(Table62[[#This Row],[Item Code]],'Master Price'!A:BU,73,FALSE)</calculatedColumnFormula>
    </tableColumn>
  </tableColumns>
  <tableStyleInfo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A92E437-3778-4955-A7FE-842BC13780AA}" name="Table63" displayName="Table63" ref="A1645:B1667" totalsRowShown="0">
  <autoFilter ref="A1645:B1667" xr:uid="{FA92E437-3778-4955-A7FE-842BC13780AA}"/>
  <tableColumns count="2">
    <tableColumn id="1" xr3:uid="{2C24249A-5C41-4179-A8F6-47DC8A771465}" name="Item Code"/>
    <tableColumn id="2" xr3:uid="{3F7EF45F-7CCC-4A50-8364-909C6708BB25}" name="RM2.4">
      <calculatedColumnFormula>VLOOKUP(Table63[[#This Row],[Item Code]],'Master Price'!A:BV,74,FALSE)</calculatedColumnFormula>
    </tableColumn>
  </tableColumns>
  <tableStyleInfo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30F066A-3BDF-437F-A52F-024FC4976021}" name="Table64" displayName="Table64" ref="A1669:B1700" totalsRowShown="0">
  <autoFilter ref="A1669:B1700" xr:uid="{230F066A-3BDF-437F-A52F-024FC4976021}"/>
  <tableColumns count="2">
    <tableColumn id="1" xr3:uid="{FEFDFFDC-EE74-4649-9ECB-428C77D8B9D0}" name="Item Code"/>
    <tableColumn id="2" xr3:uid="{64BA43FD-D325-4065-B674-ECDA12E0C653}" name="MO RM2.4 (305-0C01 NT SHOP_x000a_305-0L01 LIMA SEN)">
      <calculatedColumnFormula>VLOOKUP(A1670,'Master Price'!A:BW,75,FALSE)</calculatedColumnFormula>
    </tableColumn>
  </tableColumns>
  <tableStyleInfo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2E5C699-4BB0-4488-908E-C3EB67003856}" name="Table65" displayName="Table65" ref="A1702:B1720" totalsRowShown="0">
  <autoFilter ref="A1702:B1720" xr:uid="{F2E5C699-4BB0-4488-908E-C3EB67003856}"/>
  <tableColumns count="2">
    <tableColumn id="1" xr3:uid="{A9FB8A1A-40E7-447B-B4C9-A486C849498E}" name="Item Code"/>
    <tableColumn id="2" xr3:uid="{23BB9186-A7C7-4F94-84D9-F37F1137F31E}" name="NINSO"/>
  </tableColumns>
  <tableStyleInfo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A93F91FD-3D52-4ACF-91C8-9C8F76BCFCCD}" name="Table66" displayName="Table66" ref="A1742:B1772" totalsRowShown="0">
  <autoFilter ref="A1742:B1772" xr:uid="{A93F91FD-3D52-4ACF-91C8-9C8F76BCFCCD}"/>
  <tableColumns count="2">
    <tableColumn id="1" xr3:uid="{1CFB14DB-8C37-4A1A-A04E-F1087C815E85}" name="Item Code"/>
    <tableColumn id="2" xr3:uid="{D830F69A-B245-4972-BF6C-D2C8777E08B4}" name="ECOSHOP"/>
  </tableColumns>
  <tableStyleInfo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DD48C9B7-4D98-46C1-ACC8-58A401E7A685}" name="Table6572" displayName="Table6572" ref="A1722:B1740" totalsRowShown="0">
  <autoFilter ref="A1722:B1740" xr:uid="{DD48C9B7-4D98-46C1-ACC8-58A401E7A685}"/>
  <tableColumns count="2">
    <tableColumn id="1" xr3:uid="{0AB9503B-A0CE-4686-A930-F83D2CFB9A04}" name="Item Code"/>
    <tableColumn id="2" xr3:uid="{DAC71EAB-D3E6-4EB1-8878-E7CFD7144EE3}" name="DIY"/>
  </tableColumns>
  <tableStyleInfo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9F44949-9626-4633-B9A6-7EBFDE324004}" name="Table68" displayName="Table68" ref="A1:AH1460" totalsRowShown="0" headerRowDxfId="24" headerRowBorderDxfId="23" tableBorderDxfId="22">
  <autoFilter ref="A1:AH1460" xr:uid="{09F44949-9626-4633-B9A6-7EBFDE324004}"/>
  <tableColumns count="34">
    <tableColumn id="1" xr3:uid="{3108C261-C6E3-4F62-B350-0A55E836ACA5}" name="customer_code"/>
    <tableColumn id="2" xr3:uid="{65B727DF-1E54-4EC8-8BCA-0B0B3355F3FA}" name="customer_name"/>
    <tableColumn id="3" xr3:uid="{5F2C8A85-4A32-4587-BAD4-EDFC5E282FC8}" name="customer_short_name"/>
    <tableColumn id="4" xr3:uid="{8EFECC1E-E470-401B-8E63-DB5194D39EEE}" name="branch_code"/>
    <tableColumn id="5" xr3:uid="{1B989E6B-36EA-42CF-AA4E-9842F453B853}" name="person_in_charge"/>
    <tableColumn id="6" xr3:uid="{B9CE70A1-2CDF-4E75-813C-DA6C3A610675}" name="terms_code"/>
    <tableColumn id="7" xr3:uid="{96880834-DEA6-4022-A0D5-DC3566FF0C14}" name="store_number"/>
    <tableColumn id="8" xr3:uid="{41126479-DFEE-4BCA-AFD2-CB40289CD863}" name="price_code"/>
    <tableColumn id="9" xr3:uid="{6B7C2F1D-769A-4C34-A3CE-C5CEDB31DE47}" name="invoice_discount_code"/>
    <tableColumn id="10" xr3:uid="{97260B89-681E-431B-BE80-C380DF17BF9D}" name="area_code"/>
    <tableColumn id="11" xr3:uid="{FFCB6F46-DD18-4833-AFA7-986AE5A5621B}" name="special_instruction"/>
    <tableColumn id="12" xr3:uid="{97031BCB-8F85-4CF0-96D8-33B4805FF686}" name="tel_no"/>
    <tableColumn id="13" xr3:uid="{3F906045-27C0-4E07-98C0-DD863BACB77D}" name="pic"/>
    <tableColumn id="14" xr3:uid="{E7B47EC4-AB6F-42D9-97B3-7654A408481C}" name="additional_tel_no"/>
    <tableColumn id="15" xr3:uid="{833E570B-CB05-41F0-A6FF-0BDC6B2BA965}" name="customer_on_hold"/>
    <tableColumn id="16" xr3:uid="{E81F2486-A4F6-4591-A602-3C425702C679}" name="chain_code"/>
    <tableColumn id="17" xr3:uid="{7D4F2A82-D9F2-4466-AA8F-C98A6293BE23}" name="channel_code"/>
    <tableColumn id="18" xr3:uid="{FBA9E156-F52D-4800-9A11-7BD60A4FE969}" name="cluster_code"/>
    <tableColumn id="19" xr3:uid="{B13D1A92-29A7-4739-8ABD-54005CFF7ACE}" name="status"/>
    <tableColumn id="20" xr3:uid="{CBD6D3C7-9895-460D-A7C1-0201CFBE8FE8}" name="address1"/>
    <tableColumn id="21" xr3:uid="{4F3DDFAB-1740-4F36-840B-2864E8BBC6D9}" name="address2"/>
    <tableColumn id="22" xr3:uid="{7C4C3BC5-D431-463A-8271-40EBEA5539B1}" name="address3"/>
    <tableColumn id="23" xr3:uid="{6E37795F-4FB9-45A9-B7C4-F05FD4C7ED98}" name="address4"/>
    <tableColumn id="24" xr3:uid="{516CBEF7-BFD3-44A9-BB5C-01F8CB2ADEB4}" name="address5"/>
    <tableColumn id="25" xr3:uid="{B2431403-FFDD-4B52-BE81-251320F63575}" name="delivery address 1"/>
    <tableColumn id="26" xr3:uid="{53C8BA18-B6B0-4CF7-8458-18A871936636}" name="delivery address 2"/>
    <tableColumn id="27" xr3:uid="{45FE668F-121C-4124-9A15-7176BC66CF52}" name="delivery address 3"/>
    <tableColumn id="28" xr3:uid="{E4119717-B106-4027-A846-9CEF0194D4BD}" name="delivery address 4"/>
    <tableColumn id="29" xr3:uid="{1FFDF856-5680-4B6E-8F6E-589DFF415A45}" name="country_code"/>
    <tableColumn id="30" xr3:uid="{4294D7B4-43F2-4C84-A1ED-9653C2932E18}" name="state_code"/>
    <tableColumn id="31" xr3:uid="{4BF3F229-D9DC-4AE6-99B7-C107226070CD}" name="postcode"/>
    <tableColumn id="32" xr3:uid="{95E5DE97-0479-46B2-87DE-B6DD8E1895EB}" name="latitude"/>
    <tableColumn id="33" xr3:uid="{5E4A6B44-8C41-4578-8BAB-EFDCD68F8DA5}" name="longitude"/>
    <tableColumn id="34" xr3:uid="{FF0D6185-191B-4CEC-A5FE-D93687D410B6}" name="radiu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D1473B-7B8E-4474-8DFD-D38886495D54}" name="Table7" displayName="Table7" ref="A158:B180" totalsRowShown="0">
  <autoFilter ref="A158:B180" xr:uid="{3CD1473B-7B8E-4474-8DFD-D38886495D54}"/>
  <tableColumns count="2">
    <tableColumn id="1" xr3:uid="{08393E97-418E-4CE3-8A44-D24361CD1BD4}" name="Item Code"/>
    <tableColumn id="2" xr3:uid="{73ECA9C2-6227-4531-9FF8-D217F85C3CDF}" name="TITAH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C17AC3-1F87-4091-90BF-CFE3DBD64E2B}" name="Table8" displayName="Table8" ref="A182:B191" totalsRowShown="0">
  <autoFilter ref="A182:B191" xr:uid="{19C17AC3-1F87-4091-90BF-CFE3DBD64E2B}"/>
  <tableColumns count="2">
    <tableColumn id="1" xr3:uid="{B2592C80-3E26-40B8-B047-4BE09182B9C1}" name="Item Code"/>
    <tableColumn id="2" xr3:uid="{EEFC4147-9DAC-48BF-BBED-C90706ACF3CB}" name="KAPITAN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12BCA5B-CDEA-45C5-9907-0C633D6CF445}" name="Table9" displayName="Table9" ref="A193:B223" totalsRowShown="0">
  <autoFilter ref="A193:B223" xr:uid="{A12BCA5B-CDEA-45C5-9907-0C633D6CF445}"/>
  <tableColumns count="2">
    <tableColumn id="1" xr3:uid="{C33C8DA2-EE6B-44E4-B6D9-43380110BB5B}" name="Item Code"/>
    <tableColumn id="2" xr3:uid="{33F4A04D-F1B8-4378-8EA5-13C21E09E65E}" name="KIN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63" Type="http://schemas.openxmlformats.org/officeDocument/2006/relationships/table" Target="../tables/table61.xml"/><Relationship Id="rId68" Type="http://schemas.openxmlformats.org/officeDocument/2006/relationships/table" Target="../tables/table66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66" Type="http://schemas.openxmlformats.org/officeDocument/2006/relationships/table" Target="../tables/table64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61" Type="http://schemas.openxmlformats.org/officeDocument/2006/relationships/table" Target="../tables/table59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65" Type="http://schemas.openxmlformats.org/officeDocument/2006/relationships/table" Target="../tables/table6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64" Type="http://schemas.openxmlformats.org/officeDocument/2006/relationships/table" Target="../tables/table62.xml"/><Relationship Id="rId69" Type="http://schemas.openxmlformats.org/officeDocument/2006/relationships/table" Target="../tables/table67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67" Type="http://schemas.openxmlformats.org/officeDocument/2006/relationships/table" Target="../tables/table65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70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014F-86B2-400F-9B39-B8747C085492}">
  <sheetPr codeName="Sheet1"/>
  <dimension ref="A1:BY142"/>
  <sheetViews>
    <sheetView topLeftCell="L1" zoomScaleNormal="100" workbookViewId="0">
      <selection activeCell="AB1" sqref="AB1"/>
    </sheetView>
  </sheetViews>
  <sheetFormatPr defaultColWidth="9.140625" defaultRowHeight="15" x14ac:dyDescent="0.25"/>
  <cols>
    <col min="1" max="1" width="13.28515625" style="1" bestFit="1" customWidth="1"/>
    <col min="2" max="2" width="15.28515625" style="1" customWidth="1"/>
    <col min="3" max="3" width="48.42578125" style="1" customWidth="1"/>
    <col min="4" max="4" width="8" style="1" customWidth="1"/>
    <col min="5" max="5" width="9" style="4" customWidth="1"/>
    <col min="6" max="6" width="13.5703125" style="4" customWidth="1"/>
    <col min="7" max="7" width="19.5703125" style="4" customWidth="1"/>
    <col min="8" max="8" width="16.85546875" style="4" customWidth="1"/>
    <col min="9" max="10" width="9.5703125" style="4" customWidth="1"/>
    <col min="11" max="11" width="16.42578125" style="4" customWidth="1"/>
    <col min="12" max="12" width="13.85546875" style="4" customWidth="1"/>
    <col min="13" max="13" width="12.5703125" style="4" customWidth="1"/>
    <col min="14" max="14" width="14.5703125" style="4" customWidth="1"/>
    <col min="15" max="15" width="12.140625" style="4" customWidth="1"/>
    <col min="16" max="16" width="9.5703125" style="4" customWidth="1"/>
    <col min="17" max="18" width="11.7109375" style="1" customWidth="1"/>
    <col min="19" max="19" width="9.140625" style="1" customWidth="1"/>
    <col min="20" max="20" width="11.5703125" style="1" customWidth="1"/>
    <col min="21" max="22" width="11.7109375" style="1" customWidth="1"/>
    <col min="23" max="24" width="11.5703125" style="1" customWidth="1"/>
    <col min="25" max="25" width="9.140625" style="1" customWidth="1"/>
    <col min="26" max="26" width="11.85546875" style="1" customWidth="1"/>
    <col min="27" max="27" width="14.28515625" style="1" customWidth="1"/>
    <col min="28" max="28" width="10.85546875" style="1" customWidth="1"/>
    <col min="29" max="29" width="9.140625" style="1" customWidth="1"/>
    <col min="30" max="30" width="11.7109375" style="1" customWidth="1"/>
    <col min="31" max="31" width="10.85546875" style="1" customWidth="1"/>
    <col min="32" max="32" width="11.5703125" style="1" customWidth="1"/>
    <col min="33" max="33" width="13.28515625" style="1" customWidth="1"/>
    <col min="34" max="34" width="11.5703125" style="1" customWidth="1"/>
    <col min="35" max="35" width="11.7109375" style="1" customWidth="1"/>
    <col min="36" max="36" width="10.85546875" style="1" customWidth="1"/>
    <col min="37" max="37" width="9.140625" style="1" customWidth="1"/>
    <col min="38" max="38" width="10.85546875" style="1" customWidth="1"/>
    <col min="39" max="39" width="9.140625" style="1" customWidth="1"/>
    <col min="40" max="40" width="11.7109375" style="1" customWidth="1"/>
    <col min="41" max="41" width="9.140625" style="1" customWidth="1"/>
    <col min="42" max="42" width="11.5703125" style="1" customWidth="1"/>
    <col min="43" max="43" width="11.85546875" style="1" customWidth="1"/>
    <col min="44" max="44" width="11.5703125" style="1" customWidth="1"/>
    <col min="45" max="45" width="9.140625" style="1" customWidth="1"/>
    <col min="46" max="46" width="10.85546875" style="1" customWidth="1"/>
    <col min="47" max="49" width="9.140625" style="1" customWidth="1"/>
    <col min="50" max="50" width="12.5703125" style="1" customWidth="1"/>
    <col min="51" max="51" width="13.28515625" style="1" customWidth="1"/>
    <col min="52" max="54" width="9.140625" style="1" customWidth="1"/>
    <col min="55" max="55" width="11.7109375" style="1" customWidth="1"/>
    <col min="56" max="56" width="11.140625" style="1" customWidth="1"/>
    <col min="57" max="57" width="9.140625" style="1" customWidth="1"/>
    <col min="58" max="58" width="10.42578125" style="1" customWidth="1"/>
    <col min="59" max="60" width="9.140625" style="1" customWidth="1"/>
    <col min="61" max="61" width="15" style="1" customWidth="1"/>
    <col min="62" max="62" width="9.140625" style="1" customWidth="1"/>
    <col min="63" max="63" width="11.7109375" style="1" customWidth="1"/>
    <col min="64" max="65" width="9.140625" style="1" customWidth="1"/>
    <col min="66" max="66" width="10.7109375" style="1" customWidth="1"/>
    <col min="67" max="67" width="10.85546875" style="1" customWidth="1"/>
    <col min="68" max="71" width="9.140625" style="1" customWidth="1"/>
    <col min="72" max="72" width="12.5703125" style="1" customWidth="1"/>
    <col min="73" max="73" width="9.5703125" style="4" customWidth="1"/>
    <col min="74" max="74" width="9.85546875" style="1" customWidth="1"/>
    <col min="75" max="77" width="9.85546875" style="1" bestFit="1" customWidth="1"/>
    <col min="78" max="16384" width="9.140625" style="1"/>
  </cols>
  <sheetData>
    <row r="1" spans="1:77" x14ac:dyDescent="0.25">
      <c r="Q1" s="17" t="s">
        <v>240</v>
      </c>
      <c r="R1" s="17" t="s">
        <v>238</v>
      </c>
      <c r="S1" s="17" t="s">
        <v>252</v>
      </c>
      <c r="T1" s="17" t="s">
        <v>325</v>
      </c>
      <c r="U1" s="17" t="s">
        <v>321</v>
      </c>
      <c r="V1" s="17" t="s">
        <v>311</v>
      </c>
      <c r="W1" s="16" t="s">
        <v>319</v>
      </c>
      <c r="X1" s="16" t="s">
        <v>268</v>
      </c>
      <c r="Y1" s="16" t="s">
        <v>272</v>
      </c>
      <c r="Z1" s="16" t="s">
        <v>316</v>
      </c>
      <c r="AA1" s="16" t="s">
        <v>234</v>
      </c>
      <c r="AB1" s="16" t="s">
        <v>350</v>
      </c>
      <c r="AC1" s="16" t="s">
        <v>289</v>
      </c>
      <c r="AD1" s="16" t="s">
        <v>258</v>
      </c>
      <c r="AE1" s="16" t="s">
        <v>256</v>
      </c>
      <c r="AF1" s="16" t="s">
        <v>305</v>
      </c>
      <c r="AG1" s="16" t="s">
        <v>296</v>
      </c>
      <c r="AH1" s="16" t="s">
        <v>230</v>
      </c>
      <c r="AI1" s="16" t="s">
        <v>329</v>
      </c>
      <c r="AJ1" s="16" t="s">
        <v>303</v>
      </c>
      <c r="AK1" s="16" t="s">
        <v>301</v>
      </c>
      <c r="AL1" s="16" t="s">
        <v>309</v>
      </c>
      <c r="AM1" s="16" t="s">
        <v>232</v>
      </c>
      <c r="AN1" s="16" t="s">
        <v>248</v>
      </c>
      <c r="AO1" s="16" t="s">
        <v>277</v>
      </c>
      <c r="AP1" s="16" t="s">
        <v>291</v>
      </c>
      <c r="AQ1" s="16" t="s">
        <v>333</v>
      </c>
      <c r="AR1" s="16" t="s">
        <v>327</v>
      </c>
      <c r="AS1" s="16" t="s">
        <v>236</v>
      </c>
      <c r="AT1" s="16" t="s">
        <v>246</v>
      </c>
      <c r="AU1" s="16" t="s">
        <v>263</v>
      </c>
      <c r="AV1" s="16" t="s">
        <v>279</v>
      </c>
      <c r="AW1" s="16" t="s">
        <v>351</v>
      </c>
      <c r="AX1" s="16" t="s">
        <v>334</v>
      </c>
      <c r="AY1" s="16" t="s">
        <v>337</v>
      </c>
      <c r="AZ1" s="16" t="s">
        <v>307</v>
      </c>
      <c r="BA1" s="16" t="s">
        <v>250</v>
      </c>
      <c r="BB1" s="16" t="s">
        <v>323</v>
      </c>
      <c r="BC1" s="16" t="s">
        <v>293</v>
      </c>
      <c r="BD1" s="16" t="s">
        <v>274</v>
      </c>
      <c r="BE1" s="16" t="s">
        <v>281</v>
      </c>
      <c r="BF1" s="19" t="s">
        <v>298</v>
      </c>
      <c r="BG1" s="16" t="s">
        <v>283</v>
      </c>
      <c r="BH1" s="10" t="s">
        <v>287</v>
      </c>
      <c r="BI1" s="16" t="s">
        <v>270</v>
      </c>
      <c r="BJ1" s="10" t="s">
        <v>331</v>
      </c>
      <c r="BK1" s="16" t="s">
        <v>242</v>
      </c>
      <c r="BL1" s="16" t="s">
        <v>313</v>
      </c>
      <c r="BM1" s="16" t="s">
        <v>244</v>
      </c>
      <c r="BN1" s="16" t="s">
        <v>265</v>
      </c>
      <c r="BO1" s="16" t="s">
        <v>335</v>
      </c>
    </row>
    <row r="2" spans="1:77" ht="12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11" t="s">
        <v>339</v>
      </c>
      <c r="F2" s="12" t="s">
        <v>229</v>
      </c>
      <c r="G2" s="12" t="s">
        <v>254</v>
      </c>
      <c r="H2" s="12" t="s">
        <v>255</v>
      </c>
      <c r="I2" s="12" t="s">
        <v>260</v>
      </c>
      <c r="J2" s="12" t="s">
        <v>228</v>
      </c>
      <c r="K2" s="12" t="s">
        <v>285</v>
      </c>
      <c r="L2" s="12" t="s">
        <v>286</v>
      </c>
      <c r="M2" s="12" t="s">
        <v>295</v>
      </c>
      <c r="N2" s="12" t="s">
        <v>318</v>
      </c>
      <c r="O2" s="12" t="s">
        <v>276</v>
      </c>
      <c r="P2" s="12" t="s">
        <v>315</v>
      </c>
      <c r="Q2" s="12" t="s">
        <v>241</v>
      </c>
      <c r="R2" s="12" t="s">
        <v>239</v>
      </c>
      <c r="S2" s="12" t="s">
        <v>253</v>
      </c>
      <c r="T2" s="12" t="s">
        <v>326</v>
      </c>
      <c r="U2" s="12" t="s">
        <v>322</v>
      </c>
      <c r="V2" s="12" t="s">
        <v>312</v>
      </c>
      <c r="W2" s="12" t="s">
        <v>320</v>
      </c>
      <c r="X2" s="12" t="s">
        <v>269</v>
      </c>
      <c r="Y2" s="12" t="s">
        <v>273</v>
      </c>
      <c r="Z2" s="12" t="s">
        <v>317</v>
      </c>
      <c r="AA2" s="12" t="s">
        <v>235</v>
      </c>
      <c r="AB2" s="12" t="s">
        <v>300</v>
      </c>
      <c r="AC2" s="12" t="s">
        <v>290</v>
      </c>
      <c r="AD2" s="12" t="s">
        <v>259</v>
      </c>
      <c r="AE2" s="12" t="s">
        <v>257</v>
      </c>
      <c r="AF2" s="12" t="s">
        <v>306</v>
      </c>
      <c r="AG2" s="12" t="s">
        <v>297</v>
      </c>
      <c r="AH2" s="12" t="s">
        <v>231</v>
      </c>
      <c r="AI2" s="12" t="s">
        <v>330</v>
      </c>
      <c r="AJ2" s="12" t="s">
        <v>304</v>
      </c>
      <c r="AK2" s="12" t="s">
        <v>302</v>
      </c>
      <c r="AL2" s="12" t="s">
        <v>310</v>
      </c>
      <c r="AM2" s="12" t="s">
        <v>233</v>
      </c>
      <c r="AN2" s="12" t="s">
        <v>249</v>
      </c>
      <c r="AO2" s="12" t="s">
        <v>278</v>
      </c>
      <c r="AP2" s="12" t="s">
        <v>292</v>
      </c>
      <c r="AQ2" s="12" t="s">
        <v>261</v>
      </c>
      <c r="AR2" s="12" t="s">
        <v>328</v>
      </c>
      <c r="AS2" s="12" t="s">
        <v>237</v>
      </c>
      <c r="AT2" s="12" t="s">
        <v>247</v>
      </c>
      <c r="AU2" s="12" t="s">
        <v>264</v>
      </c>
      <c r="AV2" s="12" t="s">
        <v>342</v>
      </c>
      <c r="AW2" s="12" t="s">
        <v>280</v>
      </c>
      <c r="AX2" s="12" t="s">
        <v>267</v>
      </c>
      <c r="AY2" s="12" t="s">
        <v>338</v>
      </c>
      <c r="AZ2" s="12" t="s">
        <v>308</v>
      </c>
      <c r="BA2" s="12" t="s">
        <v>251</v>
      </c>
      <c r="BB2" s="12" t="s">
        <v>324</v>
      </c>
      <c r="BC2" s="12" t="s">
        <v>294</v>
      </c>
      <c r="BD2" s="12" t="s">
        <v>275</v>
      </c>
      <c r="BE2" s="12" t="s">
        <v>282</v>
      </c>
      <c r="BF2" s="12" t="s">
        <v>299</v>
      </c>
      <c r="BG2" s="12" t="s">
        <v>284</v>
      </c>
      <c r="BH2" s="12" t="s">
        <v>288</v>
      </c>
      <c r="BI2" s="12" t="s">
        <v>271</v>
      </c>
      <c r="BJ2" s="12" t="s">
        <v>332</v>
      </c>
      <c r="BK2" s="12" t="s">
        <v>243</v>
      </c>
      <c r="BL2" s="12" t="s">
        <v>314</v>
      </c>
      <c r="BM2" s="12" t="s">
        <v>245</v>
      </c>
      <c r="BN2" s="12" t="s">
        <v>266</v>
      </c>
      <c r="BO2" s="12" t="s">
        <v>336</v>
      </c>
      <c r="BP2" s="13" t="s">
        <v>262</v>
      </c>
      <c r="BQ2" s="13" t="s">
        <v>262</v>
      </c>
      <c r="BR2" s="13" t="s">
        <v>341</v>
      </c>
      <c r="BS2" s="13" t="s">
        <v>343</v>
      </c>
      <c r="BT2" s="13" t="s">
        <v>344</v>
      </c>
      <c r="BU2" s="14" t="s">
        <v>340</v>
      </c>
      <c r="BV2" s="15" t="s">
        <v>345</v>
      </c>
      <c r="BW2" s="15" t="s">
        <v>346</v>
      </c>
      <c r="BX2" s="15" t="s">
        <v>346</v>
      </c>
      <c r="BY2" s="15" t="s">
        <v>346</v>
      </c>
    </row>
    <row r="3" spans="1:77" ht="16.5" customHeight="1" x14ac:dyDescent="0.25">
      <c r="A3" s="2" t="s">
        <v>7</v>
      </c>
      <c r="B3" s="2" t="s">
        <v>8</v>
      </c>
      <c r="C3" s="2" t="s">
        <v>9</v>
      </c>
      <c r="D3" s="2" t="s">
        <v>5</v>
      </c>
      <c r="E3" s="3">
        <v>87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3">
        <v>90</v>
      </c>
      <c r="AB3" s="7"/>
      <c r="AC3" s="6"/>
      <c r="AD3" s="7"/>
      <c r="AE3" s="7"/>
      <c r="AF3" s="6"/>
      <c r="AG3" s="6"/>
      <c r="AH3" s="6"/>
      <c r="AI3" s="6"/>
      <c r="AJ3" s="6"/>
      <c r="AK3" s="6"/>
      <c r="AL3" s="7"/>
      <c r="AM3" s="7"/>
      <c r="AN3" s="7"/>
      <c r="AO3" s="7"/>
      <c r="AP3" s="7"/>
      <c r="AQ3" s="7"/>
      <c r="AR3" s="7"/>
      <c r="AS3" s="7"/>
      <c r="AT3" s="7"/>
      <c r="AU3" s="6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3">
        <v>78</v>
      </c>
      <c r="BV3" s="6"/>
      <c r="BW3" s="3">
        <v>54</v>
      </c>
      <c r="BX3" s="6"/>
      <c r="BY3" s="6"/>
    </row>
    <row r="4" spans="1:77" ht="16.5" customHeight="1" x14ac:dyDescent="0.25">
      <c r="A4" s="2" t="s">
        <v>10</v>
      </c>
      <c r="B4" s="2" t="s">
        <v>8</v>
      </c>
      <c r="C4" s="2" t="s">
        <v>11</v>
      </c>
      <c r="D4" s="2" t="s">
        <v>5</v>
      </c>
      <c r="E4" s="3">
        <v>87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7"/>
      <c r="X4" s="7"/>
      <c r="Y4" s="7"/>
      <c r="Z4" s="7"/>
      <c r="AA4" s="3">
        <v>90</v>
      </c>
      <c r="AB4" s="7"/>
      <c r="AC4" s="6"/>
      <c r="AD4" s="7"/>
      <c r="AE4" s="7"/>
      <c r="AF4" s="6"/>
      <c r="AG4" s="6"/>
      <c r="AH4" s="3">
        <v>87</v>
      </c>
      <c r="AI4" s="6"/>
      <c r="AJ4" s="6"/>
      <c r="AK4" s="6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3">
        <v>90</v>
      </c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3">
        <v>78</v>
      </c>
      <c r="BV4" s="6"/>
      <c r="BW4" s="3">
        <v>54</v>
      </c>
      <c r="BX4" s="6"/>
      <c r="BY4" s="6"/>
    </row>
    <row r="5" spans="1:77" ht="16.5" customHeight="1" x14ac:dyDescent="0.25">
      <c r="A5" s="2" t="s">
        <v>12</v>
      </c>
      <c r="B5" s="2" t="s">
        <v>8</v>
      </c>
      <c r="C5" s="2" t="s">
        <v>13</v>
      </c>
      <c r="D5" s="2" t="s">
        <v>5</v>
      </c>
      <c r="E5" s="3">
        <v>87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  <c r="AA5" s="3">
        <v>90</v>
      </c>
      <c r="AB5" s="7"/>
      <c r="AC5" s="6"/>
      <c r="AD5" s="7"/>
      <c r="AE5" s="7"/>
      <c r="AF5" s="6"/>
      <c r="AG5" s="6"/>
      <c r="AH5" s="3">
        <v>87</v>
      </c>
      <c r="AI5" s="6"/>
      <c r="AJ5" s="6"/>
      <c r="AK5" s="6"/>
      <c r="AL5" s="7"/>
      <c r="AM5" s="7"/>
      <c r="AN5" s="7"/>
      <c r="AO5" s="7"/>
      <c r="AP5" s="7"/>
      <c r="AQ5" s="7"/>
      <c r="AR5" s="7"/>
      <c r="AS5" s="7"/>
      <c r="AT5" s="7"/>
      <c r="AU5" s="6"/>
      <c r="AV5" s="7"/>
      <c r="AW5" s="7"/>
      <c r="AX5" s="7"/>
      <c r="AY5" s="7"/>
      <c r="AZ5" s="7"/>
      <c r="BA5" s="7"/>
      <c r="BB5" s="7"/>
      <c r="BC5" s="7"/>
      <c r="BD5" s="3">
        <v>90</v>
      </c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3">
        <v>78</v>
      </c>
      <c r="BV5" s="6"/>
      <c r="BW5" s="3">
        <v>54</v>
      </c>
      <c r="BX5" s="6"/>
      <c r="BY5" s="6"/>
    </row>
    <row r="6" spans="1:77" ht="16.5" customHeight="1" x14ac:dyDescent="0.25">
      <c r="A6" s="2" t="s">
        <v>14</v>
      </c>
      <c r="B6" s="2" t="s">
        <v>8</v>
      </c>
      <c r="C6" s="2" t="s">
        <v>15</v>
      </c>
      <c r="D6" s="2" t="s">
        <v>5</v>
      </c>
      <c r="E6" s="3">
        <v>87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6"/>
      <c r="AD6" s="7"/>
      <c r="AE6" s="7"/>
      <c r="AF6" s="6"/>
      <c r="AG6" s="6"/>
      <c r="AH6" s="6"/>
      <c r="AI6" s="6"/>
      <c r="AJ6" s="6"/>
      <c r="AK6" s="6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3">
        <v>78</v>
      </c>
      <c r="BV6" s="6"/>
      <c r="BW6" s="3">
        <v>54</v>
      </c>
      <c r="BX6" s="6"/>
      <c r="BY6" s="6"/>
    </row>
    <row r="7" spans="1:77" ht="16.5" customHeight="1" x14ac:dyDescent="0.25">
      <c r="A7" s="2" t="s">
        <v>16</v>
      </c>
      <c r="B7" s="2" t="s">
        <v>17</v>
      </c>
      <c r="C7" s="2" t="s">
        <v>18</v>
      </c>
      <c r="D7" s="2" t="s">
        <v>5</v>
      </c>
      <c r="E7" s="3">
        <v>76.800000000000011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6"/>
      <c r="AD7" s="7"/>
      <c r="AE7" s="7"/>
      <c r="AF7" s="6"/>
      <c r="AG7" s="6"/>
      <c r="AH7" s="6"/>
      <c r="AI7" s="6"/>
      <c r="AJ7" s="6"/>
      <c r="AK7" s="6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3">
        <v>69</v>
      </c>
      <c r="BV7" s="6"/>
      <c r="BW7" s="6"/>
      <c r="BX7" s="3">
        <v>76.8</v>
      </c>
      <c r="BY7" s="3"/>
    </row>
    <row r="8" spans="1:77" ht="16.5" customHeight="1" x14ac:dyDescent="0.25">
      <c r="A8" s="2" t="s">
        <v>19</v>
      </c>
      <c r="B8" s="2" t="s">
        <v>17</v>
      </c>
      <c r="C8" s="2" t="s">
        <v>20</v>
      </c>
      <c r="D8" s="2" t="s">
        <v>5</v>
      </c>
      <c r="E8" s="3">
        <v>76.800000000000011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6"/>
      <c r="AD8" s="7"/>
      <c r="AE8" s="7"/>
      <c r="AF8" s="6"/>
      <c r="AG8" s="6"/>
      <c r="AH8" s="6"/>
      <c r="AI8" s="6"/>
      <c r="AJ8" s="6"/>
      <c r="AK8" s="6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3">
        <v>69</v>
      </c>
      <c r="BV8" s="6"/>
      <c r="BW8" s="6"/>
      <c r="BX8" s="3">
        <v>76.8</v>
      </c>
      <c r="BY8" s="3"/>
    </row>
    <row r="9" spans="1:77" ht="16.5" customHeight="1" x14ac:dyDescent="0.25">
      <c r="A9" s="2" t="s">
        <v>21</v>
      </c>
      <c r="B9" s="2" t="s">
        <v>22</v>
      </c>
      <c r="C9" s="2" t="s">
        <v>23</v>
      </c>
      <c r="D9" s="2" t="s">
        <v>5</v>
      </c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6"/>
      <c r="AD9" s="7"/>
      <c r="AE9" s="7"/>
      <c r="AF9" s="6"/>
      <c r="AG9" s="6"/>
      <c r="AH9" s="6"/>
      <c r="AI9" s="6"/>
      <c r="AJ9" s="6"/>
      <c r="AK9" s="6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6"/>
      <c r="BV9" s="6"/>
      <c r="BW9" s="3">
        <v>59.2</v>
      </c>
      <c r="BX9" s="7"/>
      <c r="BY9" s="7"/>
    </row>
    <row r="10" spans="1:77" ht="16.5" customHeight="1" x14ac:dyDescent="0.25">
      <c r="A10" s="2" t="s">
        <v>24</v>
      </c>
      <c r="B10" s="2" t="s">
        <v>22</v>
      </c>
      <c r="C10" s="2" t="s">
        <v>25</v>
      </c>
      <c r="D10" s="2" t="s">
        <v>5</v>
      </c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6"/>
      <c r="AD10" s="7"/>
      <c r="AE10" s="7"/>
      <c r="AF10" s="6"/>
      <c r="AG10" s="6"/>
      <c r="AH10" s="6"/>
      <c r="AI10" s="6"/>
      <c r="AJ10" s="6"/>
      <c r="AK10" s="6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6"/>
      <c r="BV10" s="6"/>
      <c r="BW10" s="3">
        <v>59.2</v>
      </c>
      <c r="BX10" s="7"/>
      <c r="BY10" s="7"/>
    </row>
    <row r="11" spans="1:77" ht="16.5" customHeight="1" x14ac:dyDescent="0.25">
      <c r="A11" s="2" t="s">
        <v>26</v>
      </c>
      <c r="B11" s="2" t="s">
        <v>22</v>
      </c>
      <c r="C11" s="2" t="s">
        <v>27</v>
      </c>
      <c r="D11" s="2" t="s">
        <v>5</v>
      </c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6"/>
      <c r="AD11" s="7"/>
      <c r="AE11" s="7"/>
      <c r="AF11" s="6"/>
      <c r="AG11" s="6"/>
      <c r="AH11" s="6"/>
      <c r="AI11" s="6"/>
      <c r="AJ11" s="6"/>
      <c r="AK11" s="6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6"/>
      <c r="BV11" s="6"/>
      <c r="BW11" s="3">
        <v>59.2</v>
      </c>
      <c r="BX11" s="7"/>
      <c r="BY11" s="7"/>
    </row>
    <row r="12" spans="1:77" ht="16.5" customHeight="1" x14ac:dyDescent="0.25">
      <c r="A12" s="2" t="s">
        <v>28</v>
      </c>
      <c r="B12" s="2" t="s">
        <v>22</v>
      </c>
      <c r="C12" s="2" t="s">
        <v>29</v>
      </c>
      <c r="D12" s="2" t="s">
        <v>5</v>
      </c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6"/>
      <c r="AD12" s="7"/>
      <c r="AE12" s="7"/>
      <c r="AF12" s="6"/>
      <c r="AG12" s="6"/>
      <c r="AH12" s="6"/>
      <c r="AI12" s="6"/>
      <c r="AJ12" s="6"/>
      <c r="AK12" s="6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6"/>
      <c r="BV12" s="6"/>
      <c r="BW12" s="3">
        <v>59.2</v>
      </c>
      <c r="BX12" s="7"/>
      <c r="BY12" s="7"/>
    </row>
    <row r="13" spans="1:77" ht="16.5" customHeight="1" x14ac:dyDescent="0.25">
      <c r="A13" s="2" t="s">
        <v>30</v>
      </c>
      <c r="B13" s="2" t="s">
        <v>31</v>
      </c>
      <c r="C13" s="2" t="s">
        <v>32</v>
      </c>
      <c r="D13" s="2" t="s">
        <v>5</v>
      </c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6"/>
      <c r="AD13" s="7"/>
      <c r="AE13" s="7"/>
      <c r="AF13" s="6"/>
      <c r="AG13" s="6"/>
      <c r="AH13" s="6"/>
      <c r="AI13" s="6"/>
      <c r="AJ13" s="6"/>
      <c r="AK13" s="6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6"/>
      <c r="BV13" s="3">
        <v>64</v>
      </c>
      <c r="BW13" s="3">
        <v>62.4</v>
      </c>
      <c r="BX13" s="3">
        <v>60.8</v>
      </c>
      <c r="BY13" s="3">
        <v>60.16</v>
      </c>
    </row>
    <row r="14" spans="1:77" ht="16.5" customHeight="1" x14ac:dyDescent="0.25">
      <c r="A14" s="2" t="s">
        <v>33</v>
      </c>
      <c r="B14" s="2" t="s">
        <v>31</v>
      </c>
      <c r="C14" s="2" t="s">
        <v>34</v>
      </c>
      <c r="D14" s="2" t="s">
        <v>5</v>
      </c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6"/>
      <c r="AD14" s="7"/>
      <c r="AE14" s="7"/>
      <c r="AF14" s="6"/>
      <c r="AG14" s="6"/>
      <c r="AH14" s="6"/>
      <c r="AI14" s="6"/>
      <c r="AJ14" s="6"/>
      <c r="AK14" s="6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6"/>
      <c r="BV14" s="3">
        <v>64</v>
      </c>
      <c r="BW14" s="3">
        <v>62.4</v>
      </c>
      <c r="BX14" s="3">
        <v>60.8</v>
      </c>
      <c r="BY14" s="3">
        <v>60.16</v>
      </c>
    </row>
    <row r="15" spans="1:77" ht="16.5" customHeight="1" x14ac:dyDescent="0.25">
      <c r="A15" s="2" t="s">
        <v>35</v>
      </c>
      <c r="B15" s="2" t="s">
        <v>31</v>
      </c>
      <c r="C15" s="2" t="s">
        <v>36</v>
      </c>
      <c r="D15" s="2" t="s">
        <v>5</v>
      </c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6"/>
      <c r="AD15" s="7"/>
      <c r="AE15" s="7"/>
      <c r="AF15" s="6"/>
      <c r="AG15" s="6"/>
      <c r="AH15" s="6"/>
      <c r="AI15" s="6"/>
      <c r="AJ15" s="6"/>
      <c r="AK15" s="6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6"/>
      <c r="BV15" s="3">
        <v>64</v>
      </c>
      <c r="BW15" s="3">
        <v>62.4</v>
      </c>
      <c r="BX15" s="3">
        <v>60.8</v>
      </c>
      <c r="BY15" s="3">
        <v>60.16</v>
      </c>
    </row>
    <row r="16" spans="1:77" ht="16.5" customHeight="1" x14ac:dyDescent="0.25">
      <c r="A16" s="2" t="s">
        <v>37</v>
      </c>
      <c r="B16" s="2" t="s">
        <v>31</v>
      </c>
      <c r="C16" s="2" t="s">
        <v>38</v>
      </c>
      <c r="D16" s="2" t="s">
        <v>5</v>
      </c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6"/>
      <c r="AD16" s="7"/>
      <c r="AE16" s="7"/>
      <c r="AF16" s="6"/>
      <c r="AG16" s="6"/>
      <c r="AH16" s="6"/>
      <c r="AI16" s="6"/>
      <c r="AJ16" s="6"/>
      <c r="AK16" s="6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6"/>
      <c r="BV16" s="3">
        <v>64</v>
      </c>
      <c r="BW16" s="3">
        <v>62.4</v>
      </c>
      <c r="BX16" s="3">
        <v>60.8</v>
      </c>
      <c r="BY16" s="3">
        <v>60.16</v>
      </c>
    </row>
    <row r="17" spans="1:77" ht="16.5" customHeight="1" x14ac:dyDescent="0.25">
      <c r="A17" s="2" t="s">
        <v>39</v>
      </c>
      <c r="B17" s="2" t="s">
        <v>22</v>
      </c>
      <c r="C17" s="2" t="s">
        <v>40</v>
      </c>
      <c r="D17" s="2" t="s">
        <v>5</v>
      </c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6"/>
      <c r="AD17" s="7"/>
      <c r="AE17" s="7"/>
      <c r="AF17" s="6"/>
      <c r="AG17" s="6"/>
      <c r="AH17" s="6"/>
      <c r="AI17" s="6"/>
      <c r="AJ17" s="6"/>
      <c r="AK17" s="6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6"/>
      <c r="BV17" s="6"/>
      <c r="BW17" s="3">
        <v>59.2</v>
      </c>
      <c r="BX17" s="7"/>
      <c r="BY17" s="7"/>
    </row>
    <row r="18" spans="1:77" ht="16.5" customHeight="1" x14ac:dyDescent="0.25">
      <c r="A18" s="2" t="s">
        <v>41</v>
      </c>
      <c r="B18" s="2" t="s">
        <v>22</v>
      </c>
      <c r="C18" s="2" t="s">
        <v>42</v>
      </c>
      <c r="D18" s="2" t="s">
        <v>5</v>
      </c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6"/>
      <c r="AD18" s="7"/>
      <c r="AE18" s="7"/>
      <c r="AF18" s="6"/>
      <c r="AG18" s="6"/>
      <c r="AH18" s="6"/>
      <c r="AI18" s="6"/>
      <c r="AJ18" s="6"/>
      <c r="AK18" s="6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6"/>
      <c r="BV18" s="6"/>
      <c r="BW18" s="3">
        <v>59.2</v>
      </c>
      <c r="BX18" s="7"/>
      <c r="BY18" s="7"/>
    </row>
    <row r="19" spans="1:77" ht="16.5" customHeight="1" x14ac:dyDescent="0.25">
      <c r="A19" s="2" t="s">
        <v>43</v>
      </c>
      <c r="B19" s="2" t="s">
        <v>22</v>
      </c>
      <c r="C19" s="2" t="s">
        <v>44</v>
      </c>
      <c r="D19" s="2" t="s">
        <v>5</v>
      </c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6"/>
      <c r="AD19" s="7"/>
      <c r="AE19" s="7"/>
      <c r="AF19" s="6"/>
      <c r="AG19" s="6"/>
      <c r="AH19" s="6"/>
      <c r="AI19" s="6"/>
      <c r="AJ19" s="6"/>
      <c r="AK19" s="6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6"/>
      <c r="BV19" s="6"/>
      <c r="BW19" s="3">
        <v>59.2</v>
      </c>
      <c r="BX19" s="7"/>
      <c r="BY19" s="7"/>
    </row>
    <row r="20" spans="1:77" ht="16.5" customHeight="1" x14ac:dyDescent="0.25">
      <c r="A20" s="2" t="s">
        <v>45</v>
      </c>
      <c r="B20" s="2" t="s">
        <v>22</v>
      </c>
      <c r="C20" s="2" t="s">
        <v>46</v>
      </c>
      <c r="D20" s="2" t="s">
        <v>5</v>
      </c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6"/>
      <c r="AD20" s="7"/>
      <c r="AE20" s="7"/>
      <c r="AF20" s="6"/>
      <c r="AG20" s="6"/>
      <c r="AH20" s="6"/>
      <c r="AI20" s="6"/>
      <c r="AJ20" s="6"/>
      <c r="AK20" s="6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6"/>
      <c r="BV20" s="6"/>
      <c r="BW20" s="3">
        <v>59.2</v>
      </c>
      <c r="BX20" s="7"/>
      <c r="BY20" s="7"/>
    </row>
    <row r="21" spans="1:77" ht="16.5" customHeight="1" x14ac:dyDescent="0.25">
      <c r="A21" s="2" t="s">
        <v>347</v>
      </c>
      <c r="B21" s="2" t="s">
        <v>348</v>
      </c>
      <c r="C21" s="2" t="s">
        <v>349</v>
      </c>
      <c r="D21" s="2" t="s">
        <v>5</v>
      </c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6"/>
      <c r="AD21" s="7"/>
      <c r="AE21" s="7"/>
      <c r="AF21" s="6"/>
      <c r="AG21" s="6"/>
      <c r="AH21" s="6"/>
      <c r="AI21" s="6"/>
      <c r="AJ21" s="6"/>
      <c r="AK21" s="6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6"/>
      <c r="BV21" s="6"/>
      <c r="BW21" s="6"/>
      <c r="BX21" s="7"/>
      <c r="BY21" s="8">
        <v>76</v>
      </c>
    </row>
    <row r="22" spans="1:77" x14ac:dyDescent="0.25">
      <c r="A22" s="9" t="s">
        <v>47</v>
      </c>
      <c r="B22" s="9" t="s">
        <v>8</v>
      </c>
      <c r="C22" s="9" t="s">
        <v>48</v>
      </c>
      <c r="D22" s="2" t="s">
        <v>5</v>
      </c>
      <c r="E22" s="3">
        <v>87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6"/>
      <c r="AD22" s="7"/>
      <c r="AE22" s="7"/>
      <c r="AF22" s="6"/>
      <c r="AG22" s="6"/>
      <c r="AH22" s="6"/>
      <c r="AI22" s="6"/>
      <c r="AJ22" s="6"/>
      <c r="AK22" s="6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3">
        <v>78</v>
      </c>
      <c r="BV22" s="6"/>
      <c r="BW22" s="6"/>
      <c r="BX22" s="6"/>
      <c r="BY22" s="6"/>
    </row>
    <row r="23" spans="1:77" ht="16.5" customHeight="1" x14ac:dyDescent="0.25">
      <c r="A23" s="9" t="s">
        <v>49</v>
      </c>
      <c r="B23" s="9" t="s">
        <v>8</v>
      </c>
      <c r="C23" s="9" t="s">
        <v>50</v>
      </c>
      <c r="D23" s="2" t="s">
        <v>5</v>
      </c>
      <c r="E23" s="3">
        <v>87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6"/>
      <c r="AD23" s="7"/>
      <c r="AE23" s="7"/>
      <c r="AF23" s="6"/>
      <c r="AG23" s="6"/>
      <c r="AH23" s="6"/>
      <c r="AI23" s="6"/>
      <c r="AJ23" s="6"/>
      <c r="AK23" s="6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3">
        <v>78</v>
      </c>
      <c r="BV23" s="6"/>
      <c r="BW23" s="6"/>
      <c r="BX23" s="6"/>
      <c r="BY23" s="6"/>
    </row>
    <row r="24" spans="1:77" ht="16.5" customHeight="1" x14ac:dyDescent="0.25">
      <c r="A24" s="9" t="s">
        <v>51</v>
      </c>
      <c r="B24" s="9" t="s">
        <v>8</v>
      </c>
      <c r="C24" s="9" t="s">
        <v>52</v>
      </c>
      <c r="D24" s="2" t="s">
        <v>5</v>
      </c>
      <c r="E24" s="3">
        <v>87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6"/>
      <c r="AD24" s="7"/>
      <c r="AE24" s="7"/>
      <c r="AF24" s="6"/>
      <c r="AG24" s="6"/>
      <c r="AH24" s="6"/>
      <c r="AI24" s="6"/>
      <c r="AJ24" s="6"/>
      <c r="AK24" s="6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3">
        <v>78</v>
      </c>
      <c r="BV24" s="6"/>
      <c r="BW24" s="6"/>
      <c r="BX24" s="6"/>
      <c r="BY24" s="6"/>
    </row>
    <row r="25" spans="1:77" ht="16.5" customHeight="1" x14ac:dyDescent="0.25">
      <c r="A25" s="9" t="s">
        <v>53</v>
      </c>
      <c r="B25" s="9" t="s">
        <v>8</v>
      </c>
      <c r="C25" s="9" t="s">
        <v>54</v>
      </c>
      <c r="D25" s="2" t="s">
        <v>5</v>
      </c>
      <c r="E25" s="3">
        <v>87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6"/>
      <c r="AD25" s="7"/>
      <c r="AE25" s="7"/>
      <c r="AF25" s="6"/>
      <c r="AG25" s="6"/>
      <c r="AH25" s="6"/>
      <c r="AI25" s="6"/>
      <c r="AJ25" s="6"/>
      <c r="AK25" s="6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3">
        <v>78</v>
      </c>
      <c r="BV25" s="6"/>
      <c r="BW25" s="6"/>
      <c r="BX25" s="6"/>
      <c r="BY25" s="6"/>
    </row>
    <row r="26" spans="1:77" ht="16.5" customHeight="1" x14ac:dyDescent="0.25">
      <c r="A26" s="2" t="s">
        <v>55</v>
      </c>
      <c r="B26" s="2" t="s">
        <v>56</v>
      </c>
      <c r="C26" s="2" t="s">
        <v>23</v>
      </c>
      <c r="D26" s="2" t="s">
        <v>5</v>
      </c>
      <c r="E26" s="3">
        <v>87</v>
      </c>
      <c r="F26" s="6"/>
      <c r="G26" s="3">
        <v>93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  <c r="S26" s="7"/>
      <c r="T26" s="7"/>
      <c r="U26" s="7"/>
      <c r="V26" s="7"/>
      <c r="W26" s="7"/>
      <c r="X26" s="7"/>
      <c r="Y26" s="7"/>
      <c r="Z26" s="7"/>
      <c r="AA26" s="3">
        <v>90</v>
      </c>
      <c r="AB26" s="7"/>
      <c r="AC26" s="6"/>
      <c r="AD26" s="3">
        <v>87</v>
      </c>
      <c r="AE26" s="7"/>
      <c r="AF26" s="6"/>
      <c r="AG26" s="6"/>
      <c r="AH26" s="6"/>
      <c r="AI26" s="6"/>
      <c r="AJ26" s="6"/>
      <c r="AK26" s="6"/>
      <c r="AL26" s="3">
        <v>90</v>
      </c>
      <c r="AM26" s="7"/>
      <c r="AN26" s="7"/>
      <c r="AO26" s="7"/>
      <c r="AP26" s="3">
        <v>90</v>
      </c>
      <c r="AQ26" s="7"/>
      <c r="AR26" s="7"/>
      <c r="AS26" s="7"/>
      <c r="AT26" s="6"/>
      <c r="AU26" s="6"/>
      <c r="AV26" s="7"/>
      <c r="AW26" s="7"/>
      <c r="AX26" s="7"/>
      <c r="AY26" s="7"/>
      <c r="AZ26" s="7"/>
      <c r="BA26" s="7"/>
      <c r="BB26" s="7"/>
      <c r="BC26" s="3">
        <v>90</v>
      </c>
      <c r="BD26" s="3">
        <v>90</v>
      </c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3">
        <v>78</v>
      </c>
      <c r="BV26" s="6"/>
      <c r="BW26" s="6"/>
      <c r="BX26" s="6"/>
      <c r="BY26" s="6"/>
    </row>
    <row r="27" spans="1:77" ht="16.5" customHeight="1" x14ac:dyDescent="0.25">
      <c r="A27" s="2" t="s">
        <v>57</v>
      </c>
      <c r="B27" s="2" t="s">
        <v>56</v>
      </c>
      <c r="C27" s="2" t="s">
        <v>25</v>
      </c>
      <c r="D27" s="2" t="s">
        <v>5</v>
      </c>
      <c r="E27" s="3">
        <v>87</v>
      </c>
      <c r="F27" s="6"/>
      <c r="G27" s="3">
        <v>93</v>
      </c>
      <c r="H27" s="6"/>
      <c r="I27" s="6"/>
      <c r="J27" s="6"/>
      <c r="K27" s="6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  <c r="AA27" s="3">
        <v>90</v>
      </c>
      <c r="AB27" s="7"/>
      <c r="AC27" s="6"/>
      <c r="AD27" s="3">
        <v>87</v>
      </c>
      <c r="AE27" s="7"/>
      <c r="AF27" s="6"/>
      <c r="AG27" s="6"/>
      <c r="AH27" s="6"/>
      <c r="AI27" s="6"/>
      <c r="AJ27" s="6"/>
      <c r="AK27" s="6"/>
      <c r="AL27" s="3">
        <v>90</v>
      </c>
      <c r="AM27" s="7"/>
      <c r="AN27" s="7"/>
      <c r="AO27" s="7"/>
      <c r="AP27" s="3">
        <v>90</v>
      </c>
      <c r="AQ27" s="7"/>
      <c r="AR27" s="7"/>
      <c r="AS27" s="7"/>
      <c r="AT27" s="6"/>
      <c r="AU27" s="7"/>
      <c r="AV27" s="7"/>
      <c r="AW27" s="7"/>
      <c r="AX27" s="7"/>
      <c r="AY27" s="7"/>
      <c r="AZ27" s="7"/>
      <c r="BA27" s="7"/>
      <c r="BB27" s="7"/>
      <c r="BC27" s="3">
        <v>90</v>
      </c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3">
        <v>78</v>
      </c>
      <c r="BV27" s="6"/>
      <c r="BW27" s="6"/>
      <c r="BX27" s="6"/>
      <c r="BY27" s="6"/>
    </row>
    <row r="28" spans="1:77" ht="16.5" customHeight="1" x14ac:dyDescent="0.25">
      <c r="A28" s="2" t="s">
        <v>58</v>
      </c>
      <c r="B28" s="2" t="s">
        <v>56</v>
      </c>
      <c r="C28" s="2" t="s">
        <v>27</v>
      </c>
      <c r="D28" s="2" t="s">
        <v>5</v>
      </c>
      <c r="E28" s="3">
        <v>87</v>
      </c>
      <c r="F28" s="6"/>
      <c r="G28" s="3">
        <v>93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  <c r="S28" s="7"/>
      <c r="T28" s="7"/>
      <c r="U28" s="7"/>
      <c r="V28" s="7"/>
      <c r="W28" s="7"/>
      <c r="X28" s="7"/>
      <c r="Y28" s="7"/>
      <c r="Z28" s="7"/>
      <c r="AA28" s="3">
        <v>90</v>
      </c>
      <c r="AB28" s="7"/>
      <c r="AC28" s="6"/>
      <c r="AD28" s="3">
        <v>87</v>
      </c>
      <c r="AE28" s="7"/>
      <c r="AF28" s="6"/>
      <c r="AG28" s="6"/>
      <c r="AH28" s="6"/>
      <c r="AI28" s="6"/>
      <c r="AJ28" s="6"/>
      <c r="AK28" s="6"/>
      <c r="AL28" s="3">
        <v>90</v>
      </c>
      <c r="AM28" s="6"/>
      <c r="AN28" s="7"/>
      <c r="AO28" s="7"/>
      <c r="AP28" s="3">
        <v>90</v>
      </c>
      <c r="AQ28" s="7"/>
      <c r="AR28" s="7"/>
      <c r="AS28" s="7"/>
      <c r="AT28" s="6"/>
      <c r="AU28" s="7"/>
      <c r="AV28" s="7"/>
      <c r="AW28" s="7"/>
      <c r="AX28" s="7"/>
      <c r="AY28" s="7"/>
      <c r="AZ28" s="7"/>
      <c r="BA28" s="7"/>
      <c r="BB28" s="7"/>
      <c r="BC28" s="3">
        <v>90</v>
      </c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3">
        <v>78</v>
      </c>
      <c r="BV28" s="6"/>
      <c r="BW28" s="6"/>
      <c r="BX28" s="6"/>
      <c r="BY28" s="6"/>
    </row>
    <row r="29" spans="1:77" ht="16.5" customHeight="1" x14ac:dyDescent="0.25">
      <c r="A29" s="2" t="s">
        <v>59</v>
      </c>
      <c r="B29" s="2" t="s">
        <v>56</v>
      </c>
      <c r="C29" s="2" t="s">
        <v>29</v>
      </c>
      <c r="D29" s="2" t="s">
        <v>5</v>
      </c>
      <c r="E29" s="3">
        <v>87</v>
      </c>
      <c r="F29" s="6"/>
      <c r="G29" s="3">
        <v>93</v>
      </c>
      <c r="H29" s="6"/>
      <c r="I29" s="6"/>
      <c r="J29" s="6"/>
      <c r="K29" s="6"/>
      <c r="L29" s="6"/>
      <c r="M29" s="6"/>
      <c r="N29" s="6"/>
      <c r="O29" s="6"/>
      <c r="P29" s="6"/>
      <c r="Q29" s="7"/>
      <c r="R29" s="7"/>
      <c r="S29" s="7"/>
      <c r="T29" s="7"/>
      <c r="U29" s="7"/>
      <c r="V29" s="7"/>
      <c r="W29" s="7"/>
      <c r="X29" s="7"/>
      <c r="Y29" s="7"/>
      <c r="Z29" s="7"/>
      <c r="AA29" s="3">
        <v>90</v>
      </c>
      <c r="AB29" s="7"/>
      <c r="AC29" s="6"/>
      <c r="AD29" s="3">
        <v>87</v>
      </c>
      <c r="AE29" s="7"/>
      <c r="AF29" s="6"/>
      <c r="AG29" s="6"/>
      <c r="AH29" s="6"/>
      <c r="AI29" s="6"/>
      <c r="AJ29" s="6"/>
      <c r="AK29" s="6"/>
      <c r="AL29" s="3">
        <v>90</v>
      </c>
      <c r="AM29" s="6"/>
      <c r="AN29" s="7"/>
      <c r="AO29" s="7"/>
      <c r="AP29" s="3">
        <v>90</v>
      </c>
      <c r="AQ29" s="7"/>
      <c r="AR29" s="7"/>
      <c r="AS29" s="7"/>
      <c r="AT29" s="6"/>
      <c r="AU29" s="6"/>
      <c r="AV29" s="7"/>
      <c r="AW29" s="7"/>
      <c r="AX29" s="7"/>
      <c r="AY29" s="7"/>
      <c r="AZ29" s="7"/>
      <c r="BA29" s="7"/>
      <c r="BB29" s="7"/>
      <c r="BC29" s="3">
        <v>90</v>
      </c>
      <c r="BD29" s="3">
        <v>90</v>
      </c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3">
        <v>78</v>
      </c>
      <c r="BV29" s="6"/>
      <c r="BW29" s="6"/>
      <c r="BX29" s="6"/>
      <c r="BY29" s="6"/>
    </row>
    <row r="30" spans="1:77" ht="15.75" customHeight="1" x14ac:dyDescent="0.25">
      <c r="A30" s="2" t="s">
        <v>60</v>
      </c>
      <c r="B30" s="2" t="s">
        <v>56</v>
      </c>
      <c r="C30" s="2" t="s">
        <v>32</v>
      </c>
      <c r="D30" s="2" t="s">
        <v>5</v>
      </c>
      <c r="E30" s="3">
        <v>87</v>
      </c>
      <c r="F30" s="3">
        <v>93</v>
      </c>
      <c r="G30" s="3">
        <v>93</v>
      </c>
      <c r="H30" s="6"/>
      <c r="I30" s="3">
        <v>90</v>
      </c>
      <c r="J30" s="3">
        <v>93</v>
      </c>
      <c r="K30" s="3">
        <v>90</v>
      </c>
      <c r="L30" s="6"/>
      <c r="M30" s="3">
        <v>90</v>
      </c>
      <c r="N30" s="3">
        <v>90</v>
      </c>
      <c r="O30" s="6"/>
      <c r="P30" s="3">
        <v>90</v>
      </c>
      <c r="Q30" s="3">
        <v>90</v>
      </c>
      <c r="R30" s="3">
        <v>87</v>
      </c>
      <c r="S30" s="7"/>
      <c r="T30" s="7"/>
      <c r="U30" s="3">
        <v>87</v>
      </c>
      <c r="V30" s="3">
        <v>87</v>
      </c>
      <c r="W30" s="3">
        <v>87</v>
      </c>
      <c r="X30" s="3">
        <v>87</v>
      </c>
      <c r="Y30" s="3">
        <v>87</v>
      </c>
      <c r="Z30" s="7"/>
      <c r="AA30" s="3">
        <v>90</v>
      </c>
      <c r="AB30" s="3">
        <v>87</v>
      </c>
      <c r="AC30" s="3">
        <v>87</v>
      </c>
      <c r="AD30" s="3">
        <v>87</v>
      </c>
      <c r="AE30" s="3">
        <v>87</v>
      </c>
      <c r="AF30" s="6"/>
      <c r="AG30" s="3">
        <v>87</v>
      </c>
      <c r="AH30" s="3">
        <v>87</v>
      </c>
      <c r="AI30" s="3">
        <v>87</v>
      </c>
      <c r="AJ30" s="3">
        <v>87</v>
      </c>
      <c r="AK30" s="3">
        <v>90</v>
      </c>
      <c r="AL30" s="3">
        <v>90</v>
      </c>
      <c r="AM30" s="3">
        <v>87</v>
      </c>
      <c r="AN30" s="3">
        <v>87</v>
      </c>
      <c r="AO30" s="3">
        <v>87</v>
      </c>
      <c r="AP30" s="3">
        <v>90</v>
      </c>
      <c r="AQ30" s="7"/>
      <c r="AR30" s="7"/>
      <c r="AS30" s="3">
        <v>90</v>
      </c>
      <c r="AT30" s="3">
        <v>87</v>
      </c>
      <c r="AU30" s="3">
        <v>90</v>
      </c>
      <c r="AV30" s="3">
        <v>87</v>
      </c>
      <c r="AW30" s="3">
        <v>87</v>
      </c>
      <c r="AX30" s="3">
        <v>87</v>
      </c>
      <c r="AY30" s="3">
        <v>87</v>
      </c>
      <c r="AZ30" s="3">
        <v>87</v>
      </c>
      <c r="BA30" s="3">
        <v>90</v>
      </c>
      <c r="BB30" s="3">
        <v>90</v>
      </c>
      <c r="BC30" s="3">
        <v>90</v>
      </c>
      <c r="BD30" s="3">
        <v>90</v>
      </c>
      <c r="BE30" s="3">
        <v>87</v>
      </c>
      <c r="BF30" s="3">
        <v>90</v>
      </c>
      <c r="BG30" s="7"/>
      <c r="BH30" s="7"/>
      <c r="BI30" s="3">
        <v>87</v>
      </c>
      <c r="BJ30" s="7"/>
      <c r="BK30" s="7"/>
      <c r="BL30" s="7"/>
      <c r="BM30" s="3">
        <v>87</v>
      </c>
      <c r="BN30" s="7"/>
      <c r="BO30" s="7"/>
      <c r="BP30" s="3">
        <v>87</v>
      </c>
      <c r="BQ30" s="7"/>
      <c r="BR30" s="3">
        <v>90</v>
      </c>
      <c r="BS30" s="3">
        <v>90</v>
      </c>
      <c r="BT30" s="7"/>
      <c r="BU30" s="3">
        <v>78</v>
      </c>
      <c r="BV30" s="3">
        <v>90</v>
      </c>
      <c r="BW30" s="3">
        <v>90</v>
      </c>
      <c r="BX30" s="6"/>
      <c r="BY30" s="6"/>
    </row>
    <row r="31" spans="1:77" x14ac:dyDescent="0.25">
      <c r="A31" s="2" t="s">
        <v>61</v>
      </c>
      <c r="B31" s="2" t="s">
        <v>56</v>
      </c>
      <c r="C31" s="2" t="s">
        <v>34</v>
      </c>
      <c r="D31" s="2" t="s">
        <v>5</v>
      </c>
      <c r="E31" s="3">
        <v>87</v>
      </c>
      <c r="F31" s="3">
        <v>93</v>
      </c>
      <c r="G31" s="3">
        <v>93</v>
      </c>
      <c r="H31" s="6"/>
      <c r="I31" s="3">
        <v>90</v>
      </c>
      <c r="J31" s="3">
        <v>93</v>
      </c>
      <c r="K31" s="3">
        <v>90</v>
      </c>
      <c r="L31" s="6"/>
      <c r="M31" s="3">
        <v>90</v>
      </c>
      <c r="N31" s="3">
        <v>90</v>
      </c>
      <c r="O31" s="6"/>
      <c r="P31" s="3">
        <v>90</v>
      </c>
      <c r="Q31" s="3">
        <v>90</v>
      </c>
      <c r="R31" s="3">
        <v>87</v>
      </c>
      <c r="S31" s="7"/>
      <c r="T31" s="7"/>
      <c r="U31" s="3">
        <v>87</v>
      </c>
      <c r="V31" s="3">
        <v>87</v>
      </c>
      <c r="W31" s="3">
        <v>87</v>
      </c>
      <c r="X31" s="3">
        <v>87</v>
      </c>
      <c r="Y31" s="3">
        <v>87</v>
      </c>
      <c r="Z31" s="7"/>
      <c r="AA31" s="3">
        <v>90</v>
      </c>
      <c r="AB31" s="3">
        <v>87</v>
      </c>
      <c r="AC31" s="3">
        <v>87</v>
      </c>
      <c r="AD31" s="3">
        <v>87</v>
      </c>
      <c r="AE31" s="3">
        <v>87</v>
      </c>
      <c r="AF31" s="6"/>
      <c r="AG31" s="3">
        <v>87</v>
      </c>
      <c r="AH31" s="3">
        <v>87</v>
      </c>
      <c r="AI31" s="3">
        <v>87</v>
      </c>
      <c r="AJ31" s="3">
        <v>87</v>
      </c>
      <c r="AK31" s="3">
        <v>90</v>
      </c>
      <c r="AL31" s="3">
        <v>90</v>
      </c>
      <c r="AM31" s="3">
        <v>87</v>
      </c>
      <c r="AN31" s="3">
        <v>87</v>
      </c>
      <c r="AO31" s="3">
        <v>87</v>
      </c>
      <c r="AP31" s="3">
        <v>90</v>
      </c>
      <c r="AQ31" s="7"/>
      <c r="AR31" s="7"/>
      <c r="AS31" s="3">
        <v>90</v>
      </c>
      <c r="AT31" s="3">
        <v>87</v>
      </c>
      <c r="AU31" s="3">
        <v>90</v>
      </c>
      <c r="AV31" s="3">
        <v>87</v>
      </c>
      <c r="AW31" s="3">
        <v>87</v>
      </c>
      <c r="AX31" s="3">
        <v>87</v>
      </c>
      <c r="AY31" s="3">
        <v>87</v>
      </c>
      <c r="AZ31" s="3">
        <v>87</v>
      </c>
      <c r="BA31" s="3">
        <v>90</v>
      </c>
      <c r="BB31" s="3">
        <v>90</v>
      </c>
      <c r="BC31" s="3">
        <v>90</v>
      </c>
      <c r="BD31" s="3">
        <v>90</v>
      </c>
      <c r="BE31" s="3">
        <v>87</v>
      </c>
      <c r="BF31" s="3">
        <v>90</v>
      </c>
      <c r="BG31" s="7"/>
      <c r="BH31" s="3">
        <v>90</v>
      </c>
      <c r="BI31" s="3">
        <v>87</v>
      </c>
      <c r="BJ31" s="7"/>
      <c r="BK31" s="7"/>
      <c r="BL31" s="7"/>
      <c r="BM31" s="3">
        <v>87</v>
      </c>
      <c r="BN31" s="7"/>
      <c r="BO31" s="7"/>
      <c r="BP31" s="3">
        <v>87</v>
      </c>
      <c r="BQ31" s="7"/>
      <c r="BR31" s="3">
        <v>90</v>
      </c>
      <c r="BS31" s="3">
        <v>90</v>
      </c>
      <c r="BT31" s="7"/>
      <c r="BU31" s="3">
        <v>78</v>
      </c>
      <c r="BV31" s="3">
        <v>90</v>
      </c>
      <c r="BW31" s="3">
        <v>90</v>
      </c>
      <c r="BX31" s="6"/>
      <c r="BY31" s="6"/>
    </row>
    <row r="32" spans="1:77" ht="16.5" customHeight="1" x14ac:dyDescent="0.25">
      <c r="A32" s="2" t="s">
        <v>62</v>
      </c>
      <c r="B32" s="2" t="s">
        <v>56</v>
      </c>
      <c r="C32" s="2" t="s">
        <v>63</v>
      </c>
      <c r="D32" s="2" t="s">
        <v>5</v>
      </c>
      <c r="E32" s="3">
        <v>87</v>
      </c>
      <c r="F32" s="6"/>
      <c r="G32" s="3">
        <v>93</v>
      </c>
      <c r="H32" s="6"/>
      <c r="I32" s="6"/>
      <c r="J32" s="6"/>
      <c r="K32" s="3">
        <v>90</v>
      </c>
      <c r="L32" s="6"/>
      <c r="M32" s="3">
        <v>90</v>
      </c>
      <c r="N32" s="3">
        <v>90</v>
      </c>
      <c r="O32" s="6"/>
      <c r="P32" s="3">
        <v>90</v>
      </c>
      <c r="Q32" s="3">
        <v>90</v>
      </c>
      <c r="R32" s="7"/>
      <c r="S32" s="7"/>
      <c r="T32" s="7"/>
      <c r="U32" s="3">
        <v>87</v>
      </c>
      <c r="V32" s="3">
        <v>87</v>
      </c>
      <c r="W32" s="3">
        <v>87</v>
      </c>
      <c r="X32" s="7"/>
      <c r="Y32" s="3">
        <v>87</v>
      </c>
      <c r="Z32" s="7"/>
      <c r="AA32" s="3">
        <v>90</v>
      </c>
      <c r="AB32" s="3">
        <v>87</v>
      </c>
      <c r="AC32" s="6"/>
      <c r="AD32" s="3">
        <v>87</v>
      </c>
      <c r="AE32" s="7"/>
      <c r="AF32" s="6"/>
      <c r="AG32" s="6"/>
      <c r="AH32" s="6"/>
      <c r="AI32" s="6"/>
      <c r="AJ32" s="3">
        <v>87</v>
      </c>
      <c r="AK32" s="3">
        <v>90</v>
      </c>
      <c r="AL32" s="3">
        <v>90</v>
      </c>
      <c r="AM32" s="6"/>
      <c r="AN32" s="3">
        <v>87</v>
      </c>
      <c r="AO32" s="7"/>
      <c r="AP32" s="3">
        <v>90</v>
      </c>
      <c r="AQ32" s="7"/>
      <c r="AR32" s="7"/>
      <c r="AS32" s="3">
        <v>90</v>
      </c>
      <c r="AT32" s="3">
        <v>87</v>
      </c>
      <c r="AU32" s="7"/>
      <c r="AV32" s="7"/>
      <c r="AW32" s="7"/>
      <c r="AX32" s="7"/>
      <c r="AY32" s="7"/>
      <c r="AZ32" s="7"/>
      <c r="BA32" s="7"/>
      <c r="BB32" s="7"/>
      <c r="BC32" s="3">
        <v>90</v>
      </c>
      <c r="BD32" s="7"/>
      <c r="BE32" s="7"/>
      <c r="BF32" s="3">
        <v>90</v>
      </c>
      <c r="BG32" s="7"/>
      <c r="BH32" s="3">
        <v>90</v>
      </c>
      <c r="BI32" s="3">
        <v>87</v>
      </c>
      <c r="BJ32" s="7"/>
      <c r="BK32" s="7"/>
      <c r="BL32" s="7"/>
      <c r="BM32" s="3">
        <v>87</v>
      </c>
      <c r="BN32" s="7"/>
      <c r="BO32" s="7"/>
      <c r="BP32" s="3">
        <v>87</v>
      </c>
      <c r="BQ32" s="7"/>
      <c r="BR32" s="3">
        <v>90</v>
      </c>
      <c r="BS32" s="3">
        <v>90</v>
      </c>
      <c r="BT32" s="7"/>
      <c r="BU32" s="3">
        <v>78</v>
      </c>
      <c r="BV32" s="3">
        <v>90</v>
      </c>
      <c r="BW32" s="3">
        <v>90</v>
      </c>
      <c r="BX32" s="6"/>
      <c r="BY32" s="6"/>
    </row>
    <row r="33" spans="1:77" ht="16.5" customHeight="1" x14ac:dyDescent="0.25">
      <c r="A33" s="2" t="s">
        <v>64</v>
      </c>
      <c r="B33" s="2" t="s">
        <v>56</v>
      </c>
      <c r="C33" s="2" t="s">
        <v>36</v>
      </c>
      <c r="D33" s="2" t="s">
        <v>5</v>
      </c>
      <c r="E33" s="3">
        <v>87</v>
      </c>
      <c r="F33" s="3">
        <v>93</v>
      </c>
      <c r="G33" s="3">
        <v>93</v>
      </c>
      <c r="H33" s="6"/>
      <c r="I33" s="3">
        <v>90</v>
      </c>
      <c r="J33" s="3">
        <v>93</v>
      </c>
      <c r="K33" s="3">
        <v>90</v>
      </c>
      <c r="L33" s="6"/>
      <c r="M33" s="3">
        <v>90</v>
      </c>
      <c r="N33" s="3">
        <v>90</v>
      </c>
      <c r="O33" s="6"/>
      <c r="P33" s="3">
        <v>90</v>
      </c>
      <c r="Q33" s="3">
        <v>90</v>
      </c>
      <c r="R33" s="3">
        <v>87</v>
      </c>
      <c r="S33" s="7"/>
      <c r="T33" s="7"/>
      <c r="U33" s="3">
        <v>87</v>
      </c>
      <c r="V33" s="3">
        <v>87</v>
      </c>
      <c r="W33" s="3">
        <v>87</v>
      </c>
      <c r="X33" s="7"/>
      <c r="Y33" s="3">
        <v>87</v>
      </c>
      <c r="Z33" s="7"/>
      <c r="AA33" s="3">
        <v>90</v>
      </c>
      <c r="AB33" s="3">
        <v>87</v>
      </c>
      <c r="AC33" s="3">
        <v>87</v>
      </c>
      <c r="AD33" s="3">
        <v>87</v>
      </c>
      <c r="AE33" s="3">
        <v>87</v>
      </c>
      <c r="AF33" s="6"/>
      <c r="AG33" s="3">
        <v>87</v>
      </c>
      <c r="AH33" s="6"/>
      <c r="AI33" s="3">
        <v>87</v>
      </c>
      <c r="AJ33" s="3">
        <v>87</v>
      </c>
      <c r="AK33" s="3">
        <v>90</v>
      </c>
      <c r="AL33" s="3">
        <v>90</v>
      </c>
      <c r="AM33" s="6"/>
      <c r="AN33" s="6"/>
      <c r="AO33" s="3">
        <v>87</v>
      </c>
      <c r="AP33" s="7"/>
      <c r="AQ33" s="7"/>
      <c r="AR33" s="7"/>
      <c r="AS33" s="3">
        <v>90</v>
      </c>
      <c r="AT33" s="6"/>
      <c r="AU33" s="7"/>
      <c r="AV33" s="7"/>
      <c r="AW33" s="3">
        <v>87</v>
      </c>
      <c r="AX33" s="3">
        <v>87</v>
      </c>
      <c r="AY33" s="3">
        <v>87</v>
      </c>
      <c r="AZ33" s="7"/>
      <c r="BA33" s="3">
        <v>90</v>
      </c>
      <c r="BB33" s="3">
        <v>90</v>
      </c>
      <c r="BC33" s="7"/>
      <c r="BD33" s="3">
        <v>90</v>
      </c>
      <c r="BE33" s="3">
        <v>87</v>
      </c>
      <c r="BF33" s="3">
        <v>90</v>
      </c>
      <c r="BG33" s="7"/>
      <c r="BH33" s="3">
        <v>90</v>
      </c>
      <c r="BI33" s="3">
        <v>87</v>
      </c>
      <c r="BJ33" s="7"/>
      <c r="BK33" s="7"/>
      <c r="BL33" s="7"/>
      <c r="BM33" s="3">
        <v>87</v>
      </c>
      <c r="BN33" s="7"/>
      <c r="BO33" s="7"/>
      <c r="BP33" s="3">
        <v>87</v>
      </c>
      <c r="BQ33" s="7"/>
      <c r="BR33" s="3">
        <v>90</v>
      </c>
      <c r="BS33" s="3">
        <v>90</v>
      </c>
      <c r="BT33" s="7"/>
      <c r="BU33" s="3">
        <v>78</v>
      </c>
      <c r="BV33" s="3">
        <v>90</v>
      </c>
      <c r="BW33" s="3">
        <v>90</v>
      </c>
      <c r="BX33" s="6"/>
      <c r="BY33" s="6"/>
    </row>
    <row r="34" spans="1:77" ht="16.5" customHeight="1" x14ac:dyDescent="0.25">
      <c r="A34" s="2" t="s">
        <v>65</v>
      </c>
      <c r="B34" s="2" t="s">
        <v>56</v>
      </c>
      <c r="C34" s="2" t="s">
        <v>38</v>
      </c>
      <c r="D34" s="2" t="s">
        <v>5</v>
      </c>
      <c r="E34" s="3">
        <v>87</v>
      </c>
      <c r="F34" s="3">
        <v>93</v>
      </c>
      <c r="G34" s="3">
        <v>93</v>
      </c>
      <c r="H34" s="6"/>
      <c r="I34" s="3">
        <v>90</v>
      </c>
      <c r="J34" s="3">
        <v>93</v>
      </c>
      <c r="K34" s="3">
        <v>90</v>
      </c>
      <c r="L34" s="6"/>
      <c r="M34" s="3">
        <v>90</v>
      </c>
      <c r="N34" s="3">
        <v>90</v>
      </c>
      <c r="O34" s="6"/>
      <c r="P34" s="3">
        <v>90</v>
      </c>
      <c r="Q34" s="3">
        <v>90</v>
      </c>
      <c r="R34" s="7"/>
      <c r="S34" s="7"/>
      <c r="T34" s="7"/>
      <c r="U34" s="3">
        <v>87</v>
      </c>
      <c r="V34" s="3">
        <v>87</v>
      </c>
      <c r="W34" s="3">
        <v>87</v>
      </c>
      <c r="X34" s="7"/>
      <c r="Y34" s="3">
        <v>87</v>
      </c>
      <c r="Z34" s="7"/>
      <c r="AA34" s="7"/>
      <c r="AB34" s="3">
        <v>87</v>
      </c>
      <c r="AC34" s="3">
        <v>87</v>
      </c>
      <c r="AD34" s="3">
        <v>87</v>
      </c>
      <c r="AE34" s="7"/>
      <c r="AF34" s="6"/>
      <c r="AG34" s="6"/>
      <c r="AH34" s="3">
        <v>87</v>
      </c>
      <c r="AI34" s="6"/>
      <c r="AJ34" s="6"/>
      <c r="AK34" s="6"/>
      <c r="AL34" s="3">
        <v>90</v>
      </c>
      <c r="AM34" s="6"/>
      <c r="AN34" s="6"/>
      <c r="AO34" s="3">
        <v>87</v>
      </c>
      <c r="AP34" s="7"/>
      <c r="AQ34" s="7"/>
      <c r="AR34" s="7"/>
      <c r="AS34" s="3">
        <v>90</v>
      </c>
      <c r="AT34" s="6"/>
      <c r="AU34" s="7"/>
      <c r="AV34" s="7"/>
      <c r="AW34" s="7"/>
      <c r="AX34" s="7"/>
      <c r="AY34" s="7"/>
      <c r="AZ34" s="7"/>
      <c r="BA34" s="3">
        <v>90</v>
      </c>
      <c r="BB34" s="7"/>
      <c r="BC34" s="7"/>
      <c r="BD34" s="3">
        <v>90</v>
      </c>
      <c r="BE34" s="3">
        <v>87</v>
      </c>
      <c r="BF34" s="7"/>
      <c r="BG34" s="7"/>
      <c r="BH34" s="7"/>
      <c r="BI34" s="7"/>
      <c r="BJ34" s="7"/>
      <c r="BK34" s="7"/>
      <c r="BL34" s="7"/>
      <c r="BM34" s="3">
        <v>87</v>
      </c>
      <c r="BN34" s="7"/>
      <c r="BO34" s="7"/>
      <c r="BP34" s="3">
        <v>87</v>
      </c>
      <c r="BQ34" s="7"/>
      <c r="BR34" s="3">
        <v>90</v>
      </c>
      <c r="BS34" s="3">
        <v>90</v>
      </c>
      <c r="BT34" s="7"/>
      <c r="BU34" s="3">
        <v>78</v>
      </c>
      <c r="BV34" s="3">
        <v>90</v>
      </c>
      <c r="BW34" s="3">
        <v>90</v>
      </c>
      <c r="BX34" s="6"/>
      <c r="BY34" s="6"/>
    </row>
    <row r="35" spans="1:77" ht="16.5" customHeight="1" x14ac:dyDescent="0.25">
      <c r="A35" s="2" t="s">
        <v>66</v>
      </c>
      <c r="B35" s="2" t="s">
        <v>67</v>
      </c>
      <c r="C35" s="2" t="s">
        <v>18</v>
      </c>
      <c r="D35" s="2" t="s">
        <v>5</v>
      </c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6"/>
      <c r="AD35" s="7"/>
      <c r="AE35" s="7"/>
      <c r="AF35" s="6"/>
      <c r="AG35" s="6"/>
      <c r="AH35" s="6"/>
      <c r="AI35" s="6"/>
      <c r="AJ35" s="6"/>
      <c r="AK35" s="6"/>
      <c r="AL35" s="7"/>
      <c r="AM35" s="6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6"/>
      <c r="BV35" s="6"/>
      <c r="BW35" s="6"/>
      <c r="BX35" s="6"/>
      <c r="BY35" s="8">
        <v>154</v>
      </c>
    </row>
    <row r="36" spans="1:77" ht="16.5" customHeight="1" x14ac:dyDescent="0.25">
      <c r="A36" s="2" t="s">
        <v>68</v>
      </c>
      <c r="B36" s="2" t="s">
        <v>67</v>
      </c>
      <c r="C36" s="2" t="s">
        <v>20</v>
      </c>
      <c r="D36" s="2" t="s">
        <v>5</v>
      </c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6"/>
      <c r="AD36" s="7"/>
      <c r="AE36" s="7"/>
      <c r="AF36" s="6"/>
      <c r="AG36" s="6"/>
      <c r="AH36" s="6"/>
      <c r="AI36" s="6"/>
      <c r="AJ36" s="6"/>
      <c r="AK36" s="6"/>
      <c r="AL36" s="7"/>
      <c r="AM36" s="6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6"/>
      <c r="BV36" s="6"/>
      <c r="BW36" s="6"/>
      <c r="BX36" s="6"/>
      <c r="BY36" s="8">
        <v>154</v>
      </c>
    </row>
    <row r="37" spans="1:77" ht="16.5" customHeight="1" x14ac:dyDescent="0.25">
      <c r="A37" s="2" t="s">
        <v>69</v>
      </c>
      <c r="B37" s="2" t="s">
        <v>70</v>
      </c>
      <c r="C37" s="2" t="s">
        <v>18</v>
      </c>
      <c r="D37" s="2" t="s">
        <v>5</v>
      </c>
      <c r="E37" s="3">
        <v>100</v>
      </c>
      <c r="F37" s="6"/>
      <c r="G37" s="6"/>
      <c r="H37" s="3">
        <v>100</v>
      </c>
      <c r="I37" s="6"/>
      <c r="J37" s="6"/>
      <c r="K37" s="6"/>
      <c r="L37" s="3">
        <v>100</v>
      </c>
      <c r="M37" s="6"/>
      <c r="N37" s="6"/>
      <c r="O37" s="6"/>
      <c r="P37" s="6"/>
      <c r="Q37" s="7"/>
      <c r="R37" s="7"/>
      <c r="S37" s="7"/>
      <c r="T37" s="7"/>
      <c r="U37" s="7"/>
      <c r="V37" s="7"/>
      <c r="W37" s="7"/>
      <c r="X37" s="7"/>
      <c r="Y37" s="3">
        <v>100</v>
      </c>
      <c r="Z37" s="7"/>
      <c r="AA37" s="7"/>
      <c r="AB37" s="7"/>
      <c r="AC37" s="6"/>
      <c r="AD37" s="7"/>
      <c r="AE37" s="7"/>
      <c r="AF37" s="6"/>
      <c r="AG37" s="6"/>
      <c r="AH37" s="6"/>
      <c r="AI37" s="6"/>
      <c r="AJ37" s="6"/>
      <c r="AK37" s="6"/>
      <c r="AL37" s="3">
        <v>100</v>
      </c>
      <c r="AM37" s="6"/>
      <c r="AN37" s="3">
        <v>100</v>
      </c>
      <c r="AO37" s="7"/>
      <c r="AP37" s="7"/>
      <c r="AQ37" s="7"/>
      <c r="AR37" s="7"/>
      <c r="AS37" s="7"/>
      <c r="AT37" s="3">
        <v>100</v>
      </c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3">
        <v>100</v>
      </c>
      <c r="BH37" s="7"/>
      <c r="BI37" s="3">
        <v>100</v>
      </c>
      <c r="BJ37" s="7"/>
      <c r="BK37" s="3">
        <v>100</v>
      </c>
      <c r="BL37" s="3">
        <v>100</v>
      </c>
      <c r="BM37" s="3">
        <v>100</v>
      </c>
      <c r="BN37" s="3">
        <v>100</v>
      </c>
      <c r="BO37" s="3">
        <v>100</v>
      </c>
      <c r="BP37" s="7"/>
      <c r="BQ37" s="7"/>
      <c r="BR37" s="3">
        <v>100</v>
      </c>
      <c r="BS37" s="7"/>
      <c r="BT37" s="7"/>
      <c r="BU37" s="3">
        <v>90</v>
      </c>
      <c r="BV37" s="6"/>
      <c r="BW37" s="6"/>
      <c r="BX37" s="6"/>
      <c r="BY37" s="6"/>
    </row>
    <row r="38" spans="1:77" ht="16.5" customHeight="1" x14ac:dyDescent="0.25">
      <c r="A38" s="2" t="s">
        <v>71</v>
      </c>
      <c r="B38" s="2" t="s">
        <v>70</v>
      </c>
      <c r="C38" s="2" t="s">
        <v>4</v>
      </c>
      <c r="D38" s="2" t="s">
        <v>5</v>
      </c>
      <c r="E38" s="3">
        <v>100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  <c r="R38" s="7"/>
      <c r="S38" s="7"/>
      <c r="T38" s="7"/>
      <c r="U38" s="7"/>
      <c r="V38" s="7"/>
      <c r="W38" s="7"/>
      <c r="X38" s="7"/>
      <c r="Y38" s="3">
        <v>100</v>
      </c>
      <c r="Z38" s="7"/>
      <c r="AA38" s="7"/>
      <c r="AB38" s="7"/>
      <c r="AC38" s="6"/>
      <c r="AD38" s="7"/>
      <c r="AE38" s="7"/>
      <c r="AF38" s="6"/>
      <c r="AG38" s="6"/>
      <c r="AH38" s="6"/>
      <c r="AI38" s="6"/>
      <c r="AJ38" s="6"/>
      <c r="AK38" s="6"/>
      <c r="AL38" s="7"/>
      <c r="AM38" s="6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3">
        <v>100</v>
      </c>
      <c r="BM38" s="3">
        <v>100</v>
      </c>
      <c r="BN38" s="7"/>
      <c r="BO38" s="7"/>
      <c r="BP38" s="7"/>
      <c r="BQ38" s="7"/>
      <c r="BR38" s="3">
        <v>100</v>
      </c>
      <c r="BS38" s="7"/>
      <c r="BT38" s="7"/>
      <c r="BU38" s="3">
        <v>90</v>
      </c>
      <c r="BV38" s="6"/>
      <c r="BW38" s="6"/>
      <c r="BX38" s="6"/>
      <c r="BY38" s="6"/>
    </row>
    <row r="39" spans="1:77" ht="16.5" customHeight="1" x14ac:dyDescent="0.25">
      <c r="A39" s="2" t="s">
        <v>72</v>
      </c>
      <c r="B39" s="2" t="s">
        <v>70</v>
      </c>
      <c r="C39" s="2" t="s">
        <v>6</v>
      </c>
      <c r="D39" s="2" t="s">
        <v>5</v>
      </c>
      <c r="E39" s="3">
        <v>100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6"/>
      <c r="AD39" s="7"/>
      <c r="AE39" s="7"/>
      <c r="AF39" s="6"/>
      <c r="AG39" s="6"/>
      <c r="AH39" s="6"/>
      <c r="AI39" s="6"/>
      <c r="AJ39" s="6"/>
      <c r="AK39" s="6"/>
      <c r="AL39" s="7"/>
      <c r="AM39" s="6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3">
        <v>100</v>
      </c>
      <c r="BM39" s="3">
        <v>100</v>
      </c>
      <c r="BN39" s="7"/>
      <c r="BO39" s="7"/>
      <c r="BP39" s="7"/>
      <c r="BQ39" s="7"/>
      <c r="BR39" s="3">
        <v>100</v>
      </c>
      <c r="BS39" s="7"/>
      <c r="BT39" s="7"/>
      <c r="BU39" s="3">
        <v>90</v>
      </c>
      <c r="BV39" s="6"/>
      <c r="BW39" s="6"/>
      <c r="BX39" s="6"/>
      <c r="BY39" s="6"/>
    </row>
    <row r="40" spans="1:77" ht="16.5" customHeight="1" x14ac:dyDescent="0.25">
      <c r="A40" s="2" t="s">
        <v>73</v>
      </c>
      <c r="B40" s="2" t="s">
        <v>70</v>
      </c>
      <c r="C40" s="2" t="s">
        <v>74</v>
      </c>
      <c r="D40" s="2" t="s">
        <v>5</v>
      </c>
      <c r="E40" s="3">
        <v>100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  <c r="R40" s="7"/>
      <c r="S40" s="7"/>
      <c r="T40" s="7"/>
      <c r="U40" s="7"/>
      <c r="V40" s="7"/>
      <c r="W40" s="7"/>
      <c r="X40" s="7"/>
      <c r="Y40" s="6"/>
      <c r="Z40" s="7"/>
      <c r="AA40" s="7"/>
      <c r="AB40" s="7"/>
      <c r="AC40" s="6"/>
      <c r="AD40" s="7"/>
      <c r="AE40" s="7"/>
      <c r="AF40" s="6"/>
      <c r="AG40" s="6"/>
      <c r="AH40" s="6"/>
      <c r="AI40" s="6"/>
      <c r="AJ40" s="6"/>
      <c r="AK40" s="6"/>
      <c r="AL40" s="7"/>
      <c r="AM40" s="6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3">
        <v>100</v>
      </c>
      <c r="BM40" s="6"/>
      <c r="BN40" s="7"/>
      <c r="BO40" s="7"/>
      <c r="BP40" s="7"/>
      <c r="BQ40" s="7"/>
      <c r="BR40" s="3">
        <v>100</v>
      </c>
      <c r="BS40" s="7"/>
      <c r="BT40" s="7"/>
      <c r="BU40" s="3">
        <v>90</v>
      </c>
      <c r="BV40" s="6"/>
      <c r="BW40" s="6"/>
      <c r="BX40" s="6"/>
      <c r="BY40" s="6"/>
    </row>
    <row r="41" spans="1:77" ht="16.5" customHeight="1" x14ac:dyDescent="0.25">
      <c r="A41" s="2" t="s">
        <v>75</v>
      </c>
      <c r="B41" s="2" t="s">
        <v>70</v>
      </c>
      <c r="C41" s="2" t="s">
        <v>20</v>
      </c>
      <c r="D41" s="2" t="s">
        <v>5</v>
      </c>
      <c r="E41" s="3">
        <v>100</v>
      </c>
      <c r="F41" s="6"/>
      <c r="G41" s="6"/>
      <c r="H41" s="3">
        <v>100</v>
      </c>
      <c r="I41" s="6"/>
      <c r="J41" s="6"/>
      <c r="K41" s="6"/>
      <c r="L41" s="3">
        <v>100</v>
      </c>
      <c r="M41" s="6"/>
      <c r="N41" s="6"/>
      <c r="O41" s="6"/>
      <c r="P41" s="6"/>
      <c r="Q41" s="7"/>
      <c r="R41" s="7"/>
      <c r="S41" s="7"/>
      <c r="T41" s="7"/>
      <c r="U41" s="7"/>
      <c r="V41" s="7"/>
      <c r="W41" s="7"/>
      <c r="X41" s="7"/>
      <c r="Y41" s="3">
        <v>100</v>
      </c>
      <c r="Z41" s="7"/>
      <c r="AA41" s="7"/>
      <c r="AB41" s="7"/>
      <c r="AC41" s="6"/>
      <c r="AD41" s="7"/>
      <c r="AE41" s="7"/>
      <c r="AF41" s="6"/>
      <c r="AG41" s="6"/>
      <c r="AH41" s="6"/>
      <c r="AI41" s="6"/>
      <c r="AJ41" s="6"/>
      <c r="AK41" s="6"/>
      <c r="AL41" s="3">
        <v>100</v>
      </c>
      <c r="AM41" s="6"/>
      <c r="AN41" s="3">
        <v>100</v>
      </c>
      <c r="AO41" s="7"/>
      <c r="AP41" s="7"/>
      <c r="AQ41" s="7"/>
      <c r="AR41" s="7"/>
      <c r="AS41" s="7"/>
      <c r="AT41" s="3">
        <v>100</v>
      </c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3">
        <v>100</v>
      </c>
      <c r="BH41" s="7"/>
      <c r="BI41" s="3">
        <v>100</v>
      </c>
      <c r="BJ41" s="7"/>
      <c r="BK41" s="3">
        <v>100</v>
      </c>
      <c r="BL41" s="3">
        <v>100</v>
      </c>
      <c r="BM41" s="3">
        <v>100</v>
      </c>
      <c r="BN41" s="3">
        <v>100</v>
      </c>
      <c r="BO41" s="3">
        <v>100</v>
      </c>
      <c r="BP41" s="7"/>
      <c r="BQ41" s="7"/>
      <c r="BR41" s="3">
        <v>100</v>
      </c>
      <c r="BS41" s="7"/>
      <c r="BT41" s="7"/>
      <c r="BU41" s="3">
        <v>90</v>
      </c>
      <c r="BV41" s="6"/>
      <c r="BW41" s="6"/>
      <c r="BX41" s="6"/>
      <c r="BY41" s="6"/>
    </row>
    <row r="42" spans="1:77" ht="16.5" customHeight="1" x14ac:dyDescent="0.25">
      <c r="A42" s="2" t="s">
        <v>76</v>
      </c>
      <c r="B42" s="2" t="s">
        <v>77</v>
      </c>
      <c r="C42" s="2" t="s">
        <v>23</v>
      </c>
      <c r="D42" s="2" t="s">
        <v>5</v>
      </c>
      <c r="E42" s="3">
        <v>100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6"/>
      <c r="AD42" s="7"/>
      <c r="AE42" s="7"/>
      <c r="AF42" s="6"/>
      <c r="AG42" s="6"/>
      <c r="AH42" s="6"/>
      <c r="AI42" s="6"/>
      <c r="AJ42" s="6"/>
      <c r="AK42" s="6"/>
      <c r="AL42" s="7"/>
      <c r="AM42" s="6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3">
        <v>100</v>
      </c>
      <c r="BN42" s="7"/>
      <c r="BO42" s="7"/>
      <c r="BP42" s="7"/>
      <c r="BQ42" s="7"/>
      <c r="BR42" s="7"/>
      <c r="BS42" s="7"/>
      <c r="BT42" s="7"/>
      <c r="BU42" s="3">
        <v>90</v>
      </c>
      <c r="BV42" s="6"/>
      <c r="BW42" s="6"/>
      <c r="BX42" s="6"/>
      <c r="BY42" s="6"/>
    </row>
    <row r="43" spans="1:77" ht="16.5" customHeight="1" x14ac:dyDescent="0.25">
      <c r="A43" s="2" t="s">
        <v>78</v>
      </c>
      <c r="B43" s="2" t="s">
        <v>77</v>
      </c>
      <c r="C43" s="2" t="s">
        <v>25</v>
      </c>
      <c r="D43" s="2" t="s">
        <v>5</v>
      </c>
      <c r="E43" s="3">
        <v>100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6"/>
      <c r="AD43" s="7"/>
      <c r="AE43" s="7"/>
      <c r="AF43" s="6"/>
      <c r="AG43" s="6"/>
      <c r="AH43" s="6"/>
      <c r="AI43" s="6"/>
      <c r="AJ43" s="6"/>
      <c r="AK43" s="6"/>
      <c r="AL43" s="7"/>
      <c r="AM43" s="6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3">
        <v>100</v>
      </c>
      <c r="BN43" s="7"/>
      <c r="BO43" s="7"/>
      <c r="BP43" s="7"/>
      <c r="BQ43" s="7"/>
      <c r="BR43" s="7"/>
      <c r="BS43" s="7"/>
      <c r="BT43" s="7"/>
      <c r="BU43" s="3">
        <v>90</v>
      </c>
      <c r="BV43" s="6"/>
      <c r="BW43" s="6"/>
      <c r="BX43" s="6"/>
      <c r="BY43" s="6"/>
    </row>
    <row r="44" spans="1:77" ht="16.5" customHeight="1" x14ac:dyDescent="0.25">
      <c r="A44" s="2" t="s">
        <v>79</v>
      </c>
      <c r="B44" s="2" t="s">
        <v>77</v>
      </c>
      <c r="C44" s="2" t="s">
        <v>27</v>
      </c>
      <c r="D44" s="2" t="s">
        <v>5</v>
      </c>
      <c r="E44" s="3">
        <v>100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6"/>
      <c r="AD44" s="7"/>
      <c r="AE44" s="7"/>
      <c r="AF44" s="6"/>
      <c r="AG44" s="6"/>
      <c r="AH44" s="6"/>
      <c r="AI44" s="6"/>
      <c r="AJ44" s="6"/>
      <c r="AK44" s="6"/>
      <c r="AL44" s="7"/>
      <c r="AM44" s="6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3">
        <v>100</v>
      </c>
      <c r="BN44" s="7"/>
      <c r="BO44" s="7"/>
      <c r="BP44" s="7"/>
      <c r="BQ44" s="7"/>
      <c r="BR44" s="7"/>
      <c r="BS44" s="7"/>
      <c r="BT44" s="7"/>
      <c r="BU44" s="3">
        <v>90</v>
      </c>
      <c r="BV44" s="6"/>
      <c r="BW44" s="6"/>
      <c r="BX44" s="6"/>
      <c r="BY44" s="6"/>
    </row>
    <row r="45" spans="1:77" ht="16.5" customHeight="1" x14ac:dyDescent="0.25">
      <c r="A45" s="2" t="s">
        <v>80</v>
      </c>
      <c r="B45" s="2" t="s">
        <v>77</v>
      </c>
      <c r="C45" s="2" t="s">
        <v>29</v>
      </c>
      <c r="D45" s="2" t="s">
        <v>5</v>
      </c>
      <c r="E45" s="3">
        <v>100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6"/>
      <c r="AD45" s="7"/>
      <c r="AE45" s="7"/>
      <c r="AF45" s="6"/>
      <c r="AG45" s="6"/>
      <c r="AH45" s="6"/>
      <c r="AI45" s="6"/>
      <c r="AJ45" s="6"/>
      <c r="AK45" s="6"/>
      <c r="AL45" s="7"/>
      <c r="AM45" s="6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3">
        <v>100</v>
      </c>
      <c r="BN45" s="7"/>
      <c r="BO45" s="7"/>
      <c r="BP45" s="7"/>
      <c r="BQ45" s="7"/>
      <c r="BR45" s="7"/>
      <c r="BS45" s="7"/>
      <c r="BT45" s="7"/>
      <c r="BU45" s="3">
        <v>90</v>
      </c>
      <c r="BV45" s="6"/>
      <c r="BW45" s="6"/>
      <c r="BX45" s="6"/>
      <c r="BY45" s="6"/>
    </row>
    <row r="46" spans="1:77" ht="16.5" customHeight="1" x14ac:dyDescent="0.25">
      <c r="A46" s="2" t="s">
        <v>81</v>
      </c>
      <c r="B46" s="2" t="s">
        <v>77</v>
      </c>
      <c r="C46" s="2" t="s">
        <v>32</v>
      </c>
      <c r="D46" s="2" t="s">
        <v>5</v>
      </c>
      <c r="E46" s="3">
        <v>100</v>
      </c>
      <c r="F46" s="6"/>
      <c r="G46" s="6"/>
      <c r="H46" s="6"/>
      <c r="I46" s="6"/>
      <c r="J46" s="6"/>
      <c r="K46" s="6"/>
      <c r="L46" s="3">
        <v>100</v>
      </c>
      <c r="M46" s="6"/>
      <c r="N46" s="6"/>
      <c r="O46" s="6"/>
      <c r="P46" s="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6"/>
      <c r="AD46" s="7"/>
      <c r="AE46" s="7"/>
      <c r="AF46" s="6"/>
      <c r="AG46" s="6"/>
      <c r="AH46" s="6"/>
      <c r="AI46" s="6"/>
      <c r="AJ46" s="6"/>
      <c r="AK46" s="6"/>
      <c r="AL46" s="7"/>
      <c r="AM46" s="6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3">
        <v>100</v>
      </c>
      <c r="BM46" s="3">
        <v>100</v>
      </c>
      <c r="BN46" s="7"/>
      <c r="BO46" s="3">
        <v>100</v>
      </c>
      <c r="BP46" s="7"/>
      <c r="BQ46" s="7"/>
      <c r="BR46" s="3">
        <v>100</v>
      </c>
      <c r="BS46" s="7"/>
      <c r="BT46" s="7"/>
      <c r="BU46" s="3">
        <v>90</v>
      </c>
      <c r="BV46" s="6"/>
      <c r="BW46" s="6"/>
      <c r="BX46" s="6"/>
      <c r="BY46" s="6"/>
    </row>
    <row r="47" spans="1:77" ht="16.5" customHeight="1" x14ac:dyDescent="0.25">
      <c r="A47" s="2" t="s">
        <v>82</v>
      </c>
      <c r="B47" s="2" t="s">
        <v>77</v>
      </c>
      <c r="C47" s="2" t="s">
        <v>34</v>
      </c>
      <c r="D47" s="2" t="s">
        <v>5</v>
      </c>
      <c r="E47" s="3">
        <v>100</v>
      </c>
      <c r="F47" s="6"/>
      <c r="G47" s="6"/>
      <c r="H47" s="6"/>
      <c r="I47" s="6"/>
      <c r="J47" s="6"/>
      <c r="K47" s="6"/>
      <c r="L47" s="3">
        <v>100</v>
      </c>
      <c r="M47" s="6"/>
      <c r="N47" s="6"/>
      <c r="O47" s="6"/>
      <c r="P47" s="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6"/>
      <c r="AD47" s="7"/>
      <c r="AE47" s="7"/>
      <c r="AF47" s="6"/>
      <c r="AG47" s="6"/>
      <c r="AH47" s="6"/>
      <c r="AI47" s="6"/>
      <c r="AJ47" s="6"/>
      <c r="AK47" s="6"/>
      <c r="AL47" s="7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3">
        <v>100</v>
      </c>
      <c r="BM47" s="3">
        <v>100</v>
      </c>
      <c r="BN47" s="7"/>
      <c r="BO47" s="3">
        <v>100</v>
      </c>
      <c r="BP47" s="7"/>
      <c r="BQ47" s="7"/>
      <c r="BR47" s="3">
        <v>100</v>
      </c>
      <c r="BS47" s="7"/>
      <c r="BT47" s="7"/>
      <c r="BU47" s="3">
        <v>90</v>
      </c>
      <c r="BV47" s="6"/>
      <c r="BW47" s="6"/>
      <c r="BX47" s="6"/>
      <c r="BY47" s="6"/>
    </row>
    <row r="48" spans="1:77" ht="16.5" customHeight="1" x14ac:dyDescent="0.25">
      <c r="A48" s="2" t="s">
        <v>83</v>
      </c>
      <c r="B48" s="2" t="s">
        <v>77</v>
      </c>
      <c r="C48" s="2" t="s">
        <v>36</v>
      </c>
      <c r="D48" s="2" t="s">
        <v>5</v>
      </c>
      <c r="E48" s="3">
        <v>100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6"/>
      <c r="AD48" s="7"/>
      <c r="AE48" s="7"/>
      <c r="AF48" s="6"/>
      <c r="AG48" s="6"/>
      <c r="AH48" s="6"/>
      <c r="AI48" s="6"/>
      <c r="AJ48" s="6"/>
      <c r="AK48" s="6"/>
      <c r="AL48" s="7"/>
      <c r="AM48" s="6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3">
        <v>100</v>
      </c>
      <c r="BM48" s="3">
        <v>100</v>
      </c>
      <c r="BN48" s="7"/>
      <c r="BO48" s="3">
        <v>100</v>
      </c>
      <c r="BP48" s="7"/>
      <c r="BQ48" s="7"/>
      <c r="BR48" s="3">
        <v>100</v>
      </c>
      <c r="BS48" s="7"/>
      <c r="BT48" s="7"/>
      <c r="BU48" s="3">
        <v>90</v>
      </c>
      <c r="BV48" s="6"/>
      <c r="BW48" s="6"/>
      <c r="BX48" s="6"/>
      <c r="BY48" s="6"/>
    </row>
    <row r="49" spans="1:77" ht="16.5" customHeight="1" x14ac:dyDescent="0.25">
      <c r="A49" s="2" t="s">
        <v>84</v>
      </c>
      <c r="B49" s="2" t="s">
        <v>77</v>
      </c>
      <c r="C49" s="2" t="s">
        <v>38</v>
      </c>
      <c r="D49" s="2" t="s">
        <v>5</v>
      </c>
      <c r="E49" s="3">
        <v>100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6"/>
      <c r="AD49" s="7"/>
      <c r="AE49" s="7"/>
      <c r="AF49" s="6"/>
      <c r="AG49" s="6"/>
      <c r="AH49" s="6"/>
      <c r="AI49" s="6"/>
      <c r="AJ49" s="6"/>
      <c r="AK49" s="6"/>
      <c r="AL49" s="7"/>
      <c r="AM49" s="6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3">
        <v>100</v>
      </c>
      <c r="BM49" s="3">
        <v>100</v>
      </c>
      <c r="BN49" s="7"/>
      <c r="BO49" s="7"/>
      <c r="BP49" s="7"/>
      <c r="BQ49" s="7"/>
      <c r="BR49" s="3">
        <v>100</v>
      </c>
      <c r="BS49" s="7"/>
      <c r="BT49" s="7"/>
      <c r="BU49" s="3">
        <v>90</v>
      </c>
      <c r="BV49" s="6"/>
      <c r="BW49" s="6"/>
      <c r="BX49" s="6"/>
      <c r="BY49" s="6"/>
    </row>
    <row r="50" spans="1:77" ht="16.5" customHeight="1" x14ac:dyDescent="0.25">
      <c r="A50" s="2" t="s">
        <v>85</v>
      </c>
      <c r="B50" s="2" t="s">
        <v>77</v>
      </c>
      <c r="C50" s="2" t="s">
        <v>9</v>
      </c>
      <c r="D50" s="2" t="s">
        <v>5</v>
      </c>
      <c r="E50" s="3">
        <v>100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6"/>
      <c r="AD50" s="7"/>
      <c r="AE50" s="7"/>
      <c r="AF50" s="6"/>
      <c r="AG50" s="6"/>
      <c r="AH50" s="6"/>
      <c r="AI50" s="6"/>
      <c r="AJ50" s="6"/>
      <c r="AK50" s="6"/>
      <c r="AL50" s="7"/>
      <c r="AM50" s="6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3">
        <v>100</v>
      </c>
      <c r="BN50" s="7"/>
      <c r="BO50" s="7"/>
      <c r="BP50" s="7"/>
      <c r="BQ50" s="7"/>
      <c r="BR50" s="7"/>
      <c r="BS50" s="7"/>
      <c r="BT50" s="7"/>
      <c r="BU50" s="3">
        <v>90</v>
      </c>
      <c r="BV50" s="6"/>
      <c r="BW50" s="6"/>
      <c r="BX50" s="6"/>
      <c r="BY50" s="6"/>
    </row>
    <row r="51" spans="1:77" ht="16.5" customHeight="1" x14ac:dyDescent="0.25">
      <c r="A51" s="2" t="s">
        <v>86</v>
      </c>
      <c r="B51" s="2" t="s">
        <v>77</v>
      </c>
      <c r="C51" s="2" t="s">
        <v>11</v>
      </c>
      <c r="D51" s="2" t="s">
        <v>5</v>
      </c>
      <c r="E51" s="3">
        <v>100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6"/>
      <c r="AD51" s="7"/>
      <c r="AE51" s="7"/>
      <c r="AF51" s="6"/>
      <c r="AG51" s="6"/>
      <c r="AH51" s="6"/>
      <c r="AI51" s="6"/>
      <c r="AJ51" s="6"/>
      <c r="AK51" s="6"/>
      <c r="AL51" s="7"/>
      <c r="AM51" s="6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3">
        <v>100</v>
      </c>
      <c r="BN51" s="7"/>
      <c r="BO51" s="7"/>
      <c r="BP51" s="7"/>
      <c r="BQ51" s="7"/>
      <c r="BR51" s="7"/>
      <c r="BS51" s="7"/>
      <c r="BT51" s="7"/>
      <c r="BU51" s="3">
        <v>90</v>
      </c>
      <c r="BV51" s="6"/>
      <c r="BW51" s="6"/>
      <c r="BX51" s="6"/>
      <c r="BY51" s="6"/>
    </row>
    <row r="52" spans="1:77" ht="16.5" customHeight="1" x14ac:dyDescent="0.25">
      <c r="A52" s="2" t="s">
        <v>87</v>
      </c>
      <c r="B52" s="2" t="s">
        <v>77</v>
      </c>
      <c r="C52" s="2" t="s">
        <v>13</v>
      </c>
      <c r="D52" s="2" t="s">
        <v>5</v>
      </c>
      <c r="E52" s="3">
        <v>100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6"/>
      <c r="AD52" s="7"/>
      <c r="AE52" s="7"/>
      <c r="AF52" s="6"/>
      <c r="AG52" s="6"/>
      <c r="AH52" s="6"/>
      <c r="AI52" s="6"/>
      <c r="AJ52" s="6"/>
      <c r="AK52" s="6"/>
      <c r="AL52" s="7"/>
      <c r="AM52" s="6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3">
        <v>100</v>
      </c>
      <c r="BN52" s="7"/>
      <c r="BO52" s="7"/>
      <c r="BP52" s="7"/>
      <c r="BQ52" s="7"/>
      <c r="BR52" s="7"/>
      <c r="BS52" s="7"/>
      <c r="BT52" s="7"/>
      <c r="BU52" s="3">
        <v>90</v>
      </c>
      <c r="BV52" s="6"/>
      <c r="BW52" s="6"/>
      <c r="BX52" s="6"/>
      <c r="BY52" s="6"/>
    </row>
    <row r="53" spans="1:77" ht="16.5" customHeight="1" x14ac:dyDescent="0.25">
      <c r="A53" s="2" t="s">
        <v>88</v>
      </c>
      <c r="B53" s="2" t="s">
        <v>77</v>
      </c>
      <c r="C53" s="2" t="s">
        <v>15</v>
      </c>
      <c r="D53" s="2" t="s">
        <v>5</v>
      </c>
      <c r="E53" s="3">
        <v>100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6"/>
      <c r="AD53" s="7"/>
      <c r="AE53" s="7"/>
      <c r="AF53" s="6"/>
      <c r="AG53" s="6"/>
      <c r="AH53" s="6"/>
      <c r="AI53" s="6"/>
      <c r="AJ53" s="6"/>
      <c r="AK53" s="6"/>
      <c r="AL53" s="7"/>
      <c r="AM53" s="6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3">
        <v>100</v>
      </c>
      <c r="BN53" s="7"/>
      <c r="BO53" s="7"/>
      <c r="BP53" s="7"/>
      <c r="BQ53" s="7"/>
      <c r="BR53" s="7"/>
      <c r="BS53" s="7"/>
      <c r="BT53" s="7"/>
      <c r="BU53" s="3">
        <v>90</v>
      </c>
      <c r="BV53" s="6"/>
      <c r="BW53" s="6"/>
      <c r="BX53" s="6"/>
      <c r="BY53" s="6"/>
    </row>
    <row r="54" spans="1:77" ht="16.5" customHeight="1" x14ac:dyDescent="0.25">
      <c r="A54" s="2" t="s">
        <v>89</v>
      </c>
      <c r="B54" s="2" t="s">
        <v>90</v>
      </c>
      <c r="C54" s="2" t="s">
        <v>18</v>
      </c>
      <c r="D54" s="2" t="s">
        <v>5</v>
      </c>
      <c r="E54" s="3">
        <v>87</v>
      </c>
      <c r="F54" s="3">
        <v>93</v>
      </c>
      <c r="G54" s="3">
        <v>93</v>
      </c>
      <c r="H54" s="6"/>
      <c r="I54" s="3">
        <v>90</v>
      </c>
      <c r="J54" s="3">
        <v>93</v>
      </c>
      <c r="K54" s="3">
        <v>90</v>
      </c>
      <c r="L54" s="6"/>
      <c r="M54" s="3">
        <v>90</v>
      </c>
      <c r="N54" s="3">
        <v>90</v>
      </c>
      <c r="O54" s="3">
        <v>93</v>
      </c>
      <c r="P54" s="3">
        <v>90</v>
      </c>
      <c r="Q54" s="3">
        <v>90</v>
      </c>
      <c r="R54" s="3">
        <v>87</v>
      </c>
      <c r="S54" s="7"/>
      <c r="T54" s="3">
        <v>87</v>
      </c>
      <c r="U54" s="3">
        <v>87</v>
      </c>
      <c r="V54" s="3">
        <v>87</v>
      </c>
      <c r="W54" s="3">
        <v>87</v>
      </c>
      <c r="X54" s="3">
        <v>87</v>
      </c>
      <c r="Y54" s="3">
        <v>87</v>
      </c>
      <c r="Z54" s="7"/>
      <c r="AA54" s="3">
        <v>90</v>
      </c>
      <c r="AB54" s="3">
        <v>87</v>
      </c>
      <c r="AC54" s="3">
        <v>87</v>
      </c>
      <c r="AD54" s="3">
        <v>87</v>
      </c>
      <c r="AE54" s="3">
        <v>87</v>
      </c>
      <c r="AF54" s="3">
        <v>87</v>
      </c>
      <c r="AG54" s="3">
        <v>87</v>
      </c>
      <c r="AH54" s="3">
        <v>87</v>
      </c>
      <c r="AI54" s="3">
        <v>87</v>
      </c>
      <c r="AJ54" s="3">
        <v>87</v>
      </c>
      <c r="AK54" s="3">
        <v>90</v>
      </c>
      <c r="AL54" s="3">
        <v>90</v>
      </c>
      <c r="AM54" s="3">
        <v>87</v>
      </c>
      <c r="AN54" s="3">
        <v>87</v>
      </c>
      <c r="AO54" s="3">
        <v>87</v>
      </c>
      <c r="AP54" s="3">
        <v>90</v>
      </c>
      <c r="AQ54" s="7"/>
      <c r="AR54" s="3">
        <v>87</v>
      </c>
      <c r="AS54" s="3">
        <v>90</v>
      </c>
      <c r="AT54" s="3">
        <v>87</v>
      </c>
      <c r="AU54" s="3">
        <v>90</v>
      </c>
      <c r="AV54" s="3">
        <v>87</v>
      </c>
      <c r="AW54" s="3">
        <v>87</v>
      </c>
      <c r="AX54" s="3">
        <v>87</v>
      </c>
      <c r="AY54" s="3">
        <v>87</v>
      </c>
      <c r="AZ54" s="3">
        <v>87</v>
      </c>
      <c r="BA54" s="3">
        <v>90</v>
      </c>
      <c r="BB54" s="3">
        <v>90</v>
      </c>
      <c r="BC54" s="3">
        <v>90</v>
      </c>
      <c r="BD54" s="3">
        <v>90</v>
      </c>
      <c r="BE54" s="3">
        <v>87</v>
      </c>
      <c r="BF54" s="3">
        <v>90</v>
      </c>
      <c r="BG54" s="3">
        <v>87</v>
      </c>
      <c r="BH54" s="3">
        <v>90</v>
      </c>
      <c r="BI54" s="3">
        <v>87</v>
      </c>
      <c r="BJ54" s="7"/>
      <c r="BK54" s="7"/>
      <c r="BL54" s="7"/>
      <c r="BM54" s="3">
        <v>87</v>
      </c>
      <c r="BN54" s="7"/>
      <c r="BO54" s="7"/>
      <c r="BP54" s="3">
        <v>87</v>
      </c>
      <c r="BQ54" s="7"/>
      <c r="BR54" s="3">
        <v>90</v>
      </c>
      <c r="BS54" s="3">
        <v>90</v>
      </c>
      <c r="BT54" s="3">
        <v>85.8</v>
      </c>
      <c r="BU54" s="3">
        <v>78</v>
      </c>
      <c r="BV54" s="3">
        <v>90</v>
      </c>
      <c r="BW54" s="3">
        <v>90</v>
      </c>
      <c r="BX54" s="3">
        <v>90</v>
      </c>
      <c r="BY54" s="3">
        <v>87</v>
      </c>
    </row>
    <row r="55" spans="1:77" ht="16.5" customHeight="1" x14ac:dyDescent="0.25">
      <c r="A55" s="2" t="s">
        <v>91</v>
      </c>
      <c r="B55" s="2" t="s">
        <v>90</v>
      </c>
      <c r="C55" s="2" t="s">
        <v>74</v>
      </c>
      <c r="D55" s="2" t="s">
        <v>5</v>
      </c>
      <c r="E55" s="3">
        <v>87</v>
      </c>
      <c r="F55" s="3">
        <v>93</v>
      </c>
      <c r="G55" s="3">
        <v>93</v>
      </c>
      <c r="H55" s="6"/>
      <c r="I55" s="3">
        <v>90</v>
      </c>
      <c r="J55" s="3">
        <v>93</v>
      </c>
      <c r="K55" s="3">
        <v>90</v>
      </c>
      <c r="L55" s="6"/>
      <c r="M55" s="6"/>
      <c r="N55" s="6"/>
      <c r="O55" s="6"/>
      <c r="P55" s="3">
        <v>90</v>
      </c>
      <c r="Q55" s="3">
        <v>90</v>
      </c>
      <c r="R55" s="3">
        <v>87</v>
      </c>
      <c r="S55" s="7"/>
      <c r="T55" s="7"/>
      <c r="U55" s="7"/>
      <c r="V55" s="3">
        <v>87</v>
      </c>
      <c r="W55" s="3">
        <v>87</v>
      </c>
      <c r="X55" s="7"/>
      <c r="Y55" s="7"/>
      <c r="Z55" s="7"/>
      <c r="AA55" s="3">
        <v>90</v>
      </c>
      <c r="AB55" s="3">
        <v>87</v>
      </c>
      <c r="AC55" s="3">
        <v>87</v>
      </c>
      <c r="AD55" s="3">
        <v>87</v>
      </c>
      <c r="AE55" s="7"/>
      <c r="AF55" s="3">
        <v>87</v>
      </c>
      <c r="AG55" s="3">
        <v>87</v>
      </c>
      <c r="AH55" s="6"/>
      <c r="AI55" s="6"/>
      <c r="AJ55" s="3">
        <v>87</v>
      </c>
      <c r="AK55" s="3">
        <v>90</v>
      </c>
      <c r="AL55" s="3">
        <v>90</v>
      </c>
      <c r="AM55" s="3">
        <v>87</v>
      </c>
      <c r="AN55" s="6"/>
      <c r="AO55" s="7"/>
      <c r="AP55" s="3">
        <v>90</v>
      </c>
      <c r="AQ55" s="7"/>
      <c r="AR55" s="3">
        <v>87</v>
      </c>
      <c r="AS55" s="3">
        <v>90</v>
      </c>
      <c r="AT55" s="3">
        <v>87</v>
      </c>
      <c r="AU55" s="3">
        <v>90</v>
      </c>
      <c r="AV55" s="7"/>
      <c r="AW55" s="7"/>
      <c r="AX55" s="3">
        <v>87</v>
      </c>
      <c r="AY55" s="7"/>
      <c r="AZ55" s="7"/>
      <c r="BA55" s="7"/>
      <c r="BB55" s="7"/>
      <c r="BC55" s="3">
        <v>90</v>
      </c>
      <c r="BD55" s="3">
        <v>90</v>
      </c>
      <c r="BE55" s="7"/>
      <c r="BF55" s="7"/>
      <c r="BG55" s="7"/>
      <c r="BH55" s="7"/>
      <c r="BI55" s="3">
        <v>87</v>
      </c>
      <c r="BJ55" s="7"/>
      <c r="BK55" s="7"/>
      <c r="BL55" s="7"/>
      <c r="BM55" s="7"/>
      <c r="BN55" s="7"/>
      <c r="BO55" s="7"/>
      <c r="BP55" s="3">
        <v>87</v>
      </c>
      <c r="BQ55" s="7"/>
      <c r="BR55" s="3">
        <v>90</v>
      </c>
      <c r="BS55" s="3">
        <v>90</v>
      </c>
      <c r="BT55" s="3">
        <v>85.8</v>
      </c>
      <c r="BU55" s="3">
        <v>78</v>
      </c>
      <c r="BV55" s="3">
        <v>90</v>
      </c>
      <c r="BW55" s="3">
        <v>90</v>
      </c>
      <c r="BX55" s="3">
        <v>90</v>
      </c>
      <c r="BY55" s="3">
        <v>87</v>
      </c>
    </row>
    <row r="56" spans="1:77" ht="16.5" customHeight="1" x14ac:dyDescent="0.25">
      <c r="A56" s="2" t="s">
        <v>92</v>
      </c>
      <c r="B56" s="2" t="s">
        <v>90</v>
      </c>
      <c r="C56" s="2" t="s">
        <v>20</v>
      </c>
      <c r="D56" s="2" t="s">
        <v>5</v>
      </c>
      <c r="E56" s="3">
        <v>87</v>
      </c>
      <c r="F56" s="3">
        <v>93</v>
      </c>
      <c r="G56" s="3">
        <v>93</v>
      </c>
      <c r="H56" s="6"/>
      <c r="I56" s="3">
        <v>90</v>
      </c>
      <c r="J56" s="3">
        <v>93</v>
      </c>
      <c r="K56" s="3">
        <v>90</v>
      </c>
      <c r="L56" s="6"/>
      <c r="M56" s="3">
        <v>90</v>
      </c>
      <c r="N56" s="3">
        <v>90</v>
      </c>
      <c r="O56" s="3">
        <v>93</v>
      </c>
      <c r="P56" s="3">
        <v>90</v>
      </c>
      <c r="Q56" s="3">
        <v>90</v>
      </c>
      <c r="R56" s="3">
        <v>87</v>
      </c>
      <c r="S56" s="7"/>
      <c r="T56" s="3">
        <v>87</v>
      </c>
      <c r="U56" s="3">
        <v>87</v>
      </c>
      <c r="V56" s="3">
        <v>87</v>
      </c>
      <c r="W56" s="3">
        <v>87</v>
      </c>
      <c r="X56" s="3">
        <v>87</v>
      </c>
      <c r="Y56" s="3">
        <v>87</v>
      </c>
      <c r="Z56" s="7"/>
      <c r="AA56" s="3">
        <v>90</v>
      </c>
      <c r="AB56" s="3">
        <v>87</v>
      </c>
      <c r="AC56" s="3">
        <v>87</v>
      </c>
      <c r="AD56" s="3">
        <v>87</v>
      </c>
      <c r="AE56" s="3">
        <v>87</v>
      </c>
      <c r="AF56" s="3">
        <v>87</v>
      </c>
      <c r="AG56" s="3">
        <v>87</v>
      </c>
      <c r="AH56" s="3">
        <v>87</v>
      </c>
      <c r="AI56" s="3">
        <v>87</v>
      </c>
      <c r="AJ56" s="3">
        <v>87</v>
      </c>
      <c r="AK56" s="3">
        <v>90</v>
      </c>
      <c r="AL56" s="3">
        <v>90</v>
      </c>
      <c r="AM56" s="3">
        <v>87</v>
      </c>
      <c r="AN56" s="3">
        <v>87</v>
      </c>
      <c r="AO56" s="3">
        <v>87</v>
      </c>
      <c r="AP56" s="3">
        <v>90</v>
      </c>
      <c r="AQ56" s="7"/>
      <c r="AR56" s="3">
        <v>87</v>
      </c>
      <c r="AS56" s="3">
        <v>90</v>
      </c>
      <c r="AT56" s="3">
        <v>87</v>
      </c>
      <c r="AU56" s="3">
        <v>90</v>
      </c>
      <c r="AV56" s="3">
        <v>87</v>
      </c>
      <c r="AW56" s="3">
        <v>87</v>
      </c>
      <c r="AX56" s="3">
        <v>87</v>
      </c>
      <c r="AY56" s="3">
        <v>87</v>
      </c>
      <c r="AZ56" s="3">
        <v>87</v>
      </c>
      <c r="BA56" s="3">
        <v>90</v>
      </c>
      <c r="BB56" s="3">
        <v>90</v>
      </c>
      <c r="BC56" s="3">
        <v>90</v>
      </c>
      <c r="BD56" s="3">
        <v>90</v>
      </c>
      <c r="BE56" s="3">
        <v>87</v>
      </c>
      <c r="BF56" s="3">
        <v>90</v>
      </c>
      <c r="BG56" s="3">
        <v>87</v>
      </c>
      <c r="BH56" s="3">
        <v>90</v>
      </c>
      <c r="BI56" s="3">
        <v>87</v>
      </c>
      <c r="BJ56" s="7"/>
      <c r="BK56" s="7"/>
      <c r="BL56" s="7"/>
      <c r="BM56" s="3">
        <v>87</v>
      </c>
      <c r="BN56" s="7"/>
      <c r="BO56" s="7"/>
      <c r="BP56" s="3">
        <v>87</v>
      </c>
      <c r="BQ56" s="7"/>
      <c r="BR56" s="3">
        <v>90</v>
      </c>
      <c r="BS56" s="3">
        <v>90</v>
      </c>
      <c r="BT56" s="3">
        <v>85.8</v>
      </c>
      <c r="BU56" s="3">
        <v>78</v>
      </c>
      <c r="BV56" s="3">
        <v>90</v>
      </c>
      <c r="BW56" s="3">
        <v>90</v>
      </c>
      <c r="BX56" s="3">
        <v>90</v>
      </c>
      <c r="BY56" s="3">
        <v>87</v>
      </c>
    </row>
    <row r="57" spans="1:77" ht="16.5" customHeight="1" x14ac:dyDescent="0.25">
      <c r="A57" s="2" t="s">
        <v>93</v>
      </c>
      <c r="B57" s="2" t="s">
        <v>90</v>
      </c>
      <c r="C57" s="2" t="s">
        <v>94</v>
      </c>
      <c r="D57" s="2" t="s">
        <v>5</v>
      </c>
      <c r="E57" s="3">
        <v>87</v>
      </c>
      <c r="F57" s="6"/>
      <c r="G57" s="3">
        <v>93</v>
      </c>
      <c r="H57" s="6"/>
      <c r="I57" s="6"/>
      <c r="J57" s="6"/>
      <c r="K57" s="3">
        <v>90</v>
      </c>
      <c r="L57" s="6"/>
      <c r="M57" s="3">
        <v>90</v>
      </c>
      <c r="N57" s="3">
        <v>90</v>
      </c>
      <c r="O57" s="6"/>
      <c r="P57" s="3">
        <v>90</v>
      </c>
      <c r="Q57" s="3">
        <v>90</v>
      </c>
      <c r="R57" s="7"/>
      <c r="S57" s="7"/>
      <c r="T57" s="7"/>
      <c r="U57" s="3">
        <v>87</v>
      </c>
      <c r="V57" s="3">
        <v>87</v>
      </c>
      <c r="W57" s="3">
        <v>87</v>
      </c>
      <c r="X57" s="7"/>
      <c r="Y57" s="3">
        <v>87</v>
      </c>
      <c r="Z57" s="7"/>
      <c r="AA57" s="3">
        <v>90</v>
      </c>
      <c r="AB57" s="3">
        <v>87</v>
      </c>
      <c r="AC57" s="6"/>
      <c r="AD57" s="3">
        <v>87</v>
      </c>
      <c r="AE57" s="7"/>
      <c r="AF57" s="6"/>
      <c r="AG57" s="6"/>
      <c r="AH57" s="6"/>
      <c r="AI57" s="6"/>
      <c r="AJ57" s="3">
        <v>87</v>
      </c>
      <c r="AK57" s="3">
        <v>90</v>
      </c>
      <c r="AL57" s="3">
        <v>90</v>
      </c>
      <c r="AM57" s="6"/>
      <c r="AN57" s="3">
        <v>87</v>
      </c>
      <c r="AO57" s="7"/>
      <c r="AP57" s="3">
        <v>90</v>
      </c>
      <c r="AQ57" s="7"/>
      <c r="AR57" s="7"/>
      <c r="AS57" s="3">
        <v>90</v>
      </c>
      <c r="AT57" s="3">
        <v>87</v>
      </c>
      <c r="AU57" s="7"/>
      <c r="AV57" s="7"/>
      <c r="AW57" s="7"/>
      <c r="AX57" s="7"/>
      <c r="AY57" s="7"/>
      <c r="AZ57" s="7"/>
      <c r="BA57" s="7"/>
      <c r="BB57" s="7"/>
      <c r="BC57" s="3">
        <v>90</v>
      </c>
      <c r="BD57" s="7"/>
      <c r="BE57" s="7"/>
      <c r="BF57" s="3">
        <v>90</v>
      </c>
      <c r="BG57" s="7"/>
      <c r="BH57" s="3">
        <v>90</v>
      </c>
      <c r="BI57" s="7"/>
      <c r="BJ57" s="7"/>
      <c r="BK57" s="7"/>
      <c r="BL57" s="7"/>
      <c r="BM57" s="3">
        <v>87</v>
      </c>
      <c r="BN57" s="7"/>
      <c r="BO57" s="7"/>
      <c r="BP57" s="3">
        <v>87</v>
      </c>
      <c r="BQ57" s="7"/>
      <c r="BR57" s="3">
        <v>90</v>
      </c>
      <c r="BS57" s="3">
        <v>90</v>
      </c>
      <c r="BT57" s="3">
        <v>85.8</v>
      </c>
      <c r="BU57" s="3">
        <v>78</v>
      </c>
      <c r="BV57" s="3">
        <v>90</v>
      </c>
      <c r="BW57" s="3">
        <v>90</v>
      </c>
      <c r="BX57" s="3">
        <v>90</v>
      </c>
      <c r="BY57" s="3">
        <v>87</v>
      </c>
    </row>
    <row r="58" spans="1:77" ht="16.5" customHeight="1" x14ac:dyDescent="0.25">
      <c r="A58" s="2" t="s">
        <v>95</v>
      </c>
      <c r="B58" s="2" t="s">
        <v>96</v>
      </c>
      <c r="C58" s="2" t="s">
        <v>97</v>
      </c>
      <c r="D58" s="2" t="s">
        <v>5</v>
      </c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6"/>
      <c r="AD58" s="7"/>
      <c r="AE58" s="7"/>
      <c r="AF58" s="6"/>
      <c r="AG58" s="6"/>
      <c r="AH58" s="6"/>
      <c r="AI58" s="6"/>
      <c r="AJ58" s="6"/>
      <c r="AK58" s="6"/>
      <c r="AL58" s="7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3">
        <v>140</v>
      </c>
      <c r="BV58" s="6"/>
      <c r="BW58" s="6"/>
      <c r="BX58" s="6"/>
      <c r="BY58" s="6"/>
    </row>
    <row r="59" spans="1:77" ht="16.5" customHeight="1" x14ac:dyDescent="0.25">
      <c r="A59" s="2" t="s">
        <v>98</v>
      </c>
      <c r="B59" s="2" t="s">
        <v>96</v>
      </c>
      <c r="C59" s="2" t="s">
        <v>4</v>
      </c>
      <c r="D59" s="2" t="s">
        <v>5</v>
      </c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6"/>
      <c r="AD59" s="7"/>
      <c r="AE59" s="7"/>
      <c r="AF59" s="6"/>
      <c r="AG59" s="6"/>
      <c r="AH59" s="6"/>
      <c r="AI59" s="6"/>
      <c r="AJ59" s="6"/>
      <c r="AK59" s="6"/>
      <c r="AL59" s="7"/>
      <c r="AM59" s="6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3">
        <v>140</v>
      </c>
      <c r="BV59" s="6"/>
      <c r="BW59" s="6"/>
      <c r="BX59" s="6"/>
      <c r="BY59" s="6"/>
    </row>
    <row r="60" spans="1:77" ht="16.5" customHeight="1" x14ac:dyDescent="0.25">
      <c r="A60" s="2" t="s">
        <v>99</v>
      </c>
      <c r="B60" s="2" t="s">
        <v>96</v>
      </c>
      <c r="C60" s="2" t="s">
        <v>100</v>
      </c>
      <c r="D60" s="2" t="s">
        <v>5</v>
      </c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6"/>
      <c r="AD60" s="7"/>
      <c r="AE60" s="7"/>
      <c r="AF60" s="6"/>
      <c r="AG60" s="6"/>
      <c r="AH60" s="6"/>
      <c r="AI60" s="6"/>
      <c r="AJ60" s="6"/>
      <c r="AK60" s="6"/>
      <c r="AL60" s="7"/>
      <c r="AM60" s="6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3">
        <v>140</v>
      </c>
      <c r="BV60" s="6"/>
      <c r="BW60" s="6"/>
      <c r="BX60" s="6"/>
      <c r="BY60" s="6"/>
    </row>
    <row r="61" spans="1:77" ht="16.5" customHeight="1" x14ac:dyDescent="0.25">
      <c r="A61" s="2" t="s">
        <v>101</v>
      </c>
      <c r="B61" s="2" t="s">
        <v>96</v>
      </c>
      <c r="C61" s="2" t="s">
        <v>102</v>
      </c>
      <c r="D61" s="2" t="s">
        <v>5</v>
      </c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6"/>
      <c r="AD61" s="7"/>
      <c r="AE61" s="7"/>
      <c r="AF61" s="6"/>
      <c r="AG61" s="6"/>
      <c r="AH61" s="6"/>
      <c r="AI61" s="6"/>
      <c r="AJ61" s="6"/>
      <c r="AK61" s="6"/>
      <c r="AL61" s="7"/>
      <c r="AM61" s="6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3">
        <v>140</v>
      </c>
      <c r="BV61" s="6"/>
      <c r="BW61" s="6"/>
      <c r="BX61" s="6"/>
      <c r="BY61" s="6"/>
    </row>
    <row r="62" spans="1:77" ht="16.5" customHeight="1" x14ac:dyDescent="0.25">
      <c r="A62" s="18" t="s">
        <v>103</v>
      </c>
      <c r="B62" s="18" t="s">
        <v>104</v>
      </c>
      <c r="C62" s="18" t="s">
        <v>105</v>
      </c>
      <c r="D62" s="2" t="s">
        <v>106</v>
      </c>
      <c r="E62" s="3">
        <v>306</v>
      </c>
      <c r="F62" s="6"/>
      <c r="G62" s="6"/>
      <c r="H62" s="6"/>
      <c r="I62" s="6"/>
      <c r="J62" s="3">
        <v>288</v>
      </c>
      <c r="K62" s="6"/>
      <c r="L62" s="6"/>
      <c r="M62" s="6"/>
      <c r="N62" s="6"/>
      <c r="O62" s="6"/>
      <c r="P62" s="6"/>
      <c r="Q62" s="7"/>
      <c r="R62" s="3">
        <v>306</v>
      </c>
      <c r="S62" s="7"/>
      <c r="T62" s="7"/>
      <c r="U62" s="7"/>
      <c r="V62" s="7"/>
      <c r="W62" s="7"/>
      <c r="X62" s="7"/>
      <c r="Y62" s="7"/>
      <c r="Z62" s="3">
        <v>306</v>
      </c>
      <c r="AA62" s="7"/>
      <c r="AB62" s="7"/>
      <c r="AC62" s="6"/>
      <c r="AD62" s="7"/>
      <c r="AE62" s="7"/>
      <c r="AF62" s="6"/>
      <c r="AG62" s="6"/>
      <c r="AH62" s="6"/>
      <c r="AI62" s="6"/>
      <c r="AJ62" s="6"/>
      <c r="AK62" s="6"/>
      <c r="AL62" s="7"/>
      <c r="AM62" s="6"/>
      <c r="AN62" s="7"/>
      <c r="AO62" s="7"/>
      <c r="AP62" s="7"/>
      <c r="AQ62" s="7"/>
      <c r="AR62" s="7"/>
      <c r="AS62" s="3">
        <v>306</v>
      </c>
      <c r="AT62" s="7"/>
      <c r="AU62" s="7"/>
      <c r="AV62" s="7"/>
      <c r="AW62" s="7"/>
      <c r="AX62" s="7"/>
      <c r="AY62" s="7"/>
      <c r="AZ62" s="7"/>
      <c r="BA62" s="7"/>
      <c r="BB62" s="7">
        <v>306</v>
      </c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3">
        <v>275.39999999999998</v>
      </c>
      <c r="BV62" s="6"/>
      <c r="BW62" s="6"/>
      <c r="BX62" s="6"/>
      <c r="BY62" s="6"/>
    </row>
    <row r="63" spans="1:77" ht="16.5" customHeight="1" x14ac:dyDescent="0.25">
      <c r="A63" s="18" t="s">
        <v>107</v>
      </c>
      <c r="B63" s="18" t="s">
        <v>108</v>
      </c>
      <c r="C63" s="18" t="s">
        <v>105</v>
      </c>
      <c r="D63" s="2" t="s">
        <v>106</v>
      </c>
      <c r="E63" s="3">
        <v>540.6</v>
      </c>
      <c r="F63" s="3">
        <v>561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7"/>
      <c r="R63" s="3">
        <v>540.6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6"/>
      <c r="AD63" s="7"/>
      <c r="AE63" s="7"/>
      <c r="AF63" s="6"/>
      <c r="AG63" s="6"/>
      <c r="AH63" s="6"/>
      <c r="AI63" s="6"/>
      <c r="AJ63" s="6"/>
      <c r="AK63" s="6"/>
      <c r="AL63" s="7"/>
      <c r="AM63" s="6"/>
      <c r="AN63" s="7"/>
      <c r="AO63" s="7"/>
      <c r="AP63" s="7"/>
      <c r="AQ63" s="7"/>
      <c r="AR63" s="7"/>
      <c r="AS63" s="3">
        <v>540.6</v>
      </c>
      <c r="AT63" s="7"/>
      <c r="AU63" s="7"/>
      <c r="AV63" s="7"/>
      <c r="AW63" s="7"/>
      <c r="AX63" s="7"/>
      <c r="AY63" s="7"/>
      <c r="AZ63" s="7"/>
      <c r="BA63" s="7"/>
      <c r="BB63" s="3">
        <v>540.6</v>
      </c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3">
        <v>486</v>
      </c>
      <c r="BV63" s="6"/>
      <c r="BW63" s="6"/>
      <c r="BX63" s="6"/>
      <c r="BY63" s="6"/>
    </row>
    <row r="64" spans="1:77" ht="16.5" customHeight="1" x14ac:dyDescent="0.25">
      <c r="A64" s="2" t="s">
        <v>109</v>
      </c>
      <c r="B64" s="2" t="s">
        <v>110</v>
      </c>
      <c r="C64" s="2" t="s">
        <v>18</v>
      </c>
      <c r="D64" s="2" t="s">
        <v>106</v>
      </c>
      <c r="E64" s="3">
        <v>138</v>
      </c>
      <c r="F64" s="6"/>
      <c r="G64" s="3">
        <v>144</v>
      </c>
      <c r="H64" s="6"/>
      <c r="I64" s="6"/>
      <c r="J64" s="3">
        <v>141</v>
      </c>
      <c r="K64" s="3">
        <v>141</v>
      </c>
      <c r="L64" s="6"/>
      <c r="M64" s="3">
        <v>141</v>
      </c>
      <c r="N64" s="3">
        <v>141</v>
      </c>
      <c r="O64" s="6"/>
      <c r="P64" s="3">
        <v>141</v>
      </c>
      <c r="Q64" s="7"/>
      <c r="R64" s="7"/>
      <c r="S64" s="3">
        <v>141</v>
      </c>
      <c r="T64" s="3">
        <v>138</v>
      </c>
      <c r="U64" s="3">
        <v>138</v>
      </c>
      <c r="V64" s="3">
        <v>138</v>
      </c>
      <c r="W64" s="3">
        <v>138</v>
      </c>
      <c r="X64" s="7"/>
      <c r="Y64" s="7"/>
      <c r="Z64" s="3">
        <v>141</v>
      </c>
      <c r="AA64" s="3">
        <v>141</v>
      </c>
      <c r="AB64" s="3">
        <v>138</v>
      </c>
      <c r="AC64" s="3">
        <v>138</v>
      </c>
      <c r="AD64" s="3">
        <v>138</v>
      </c>
      <c r="AE64" s="3">
        <v>138</v>
      </c>
      <c r="AF64" s="6"/>
      <c r="AG64" s="3">
        <v>138</v>
      </c>
      <c r="AH64" s="6"/>
      <c r="AI64" s="3">
        <v>138</v>
      </c>
      <c r="AJ64" s="3">
        <v>138</v>
      </c>
      <c r="AK64" s="3">
        <v>141</v>
      </c>
      <c r="AL64" s="3">
        <v>141</v>
      </c>
      <c r="AM64" s="6"/>
      <c r="AN64" s="3">
        <v>138</v>
      </c>
      <c r="AO64" s="3">
        <v>138</v>
      </c>
      <c r="AP64" s="7"/>
      <c r="AQ64" s="7"/>
      <c r="AR64" s="7"/>
      <c r="AS64" s="3">
        <v>141</v>
      </c>
      <c r="AT64" s="3">
        <v>138</v>
      </c>
      <c r="AU64" s="7"/>
      <c r="AV64" s="7"/>
      <c r="AW64" s="3">
        <v>138</v>
      </c>
      <c r="AX64" s="3">
        <v>138</v>
      </c>
      <c r="AY64" s="3">
        <v>138</v>
      </c>
      <c r="AZ64" s="3">
        <v>138</v>
      </c>
      <c r="BA64" s="3">
        <v>141</v>
      </c>
      <c r="BB64" s="3">
        <v>141</v>
      </c>
      <c r="BC64" s="3">
        <v>141</v>
      </c>
      <c r="BD64" s="3">
        <v>141</v>
      </c>
      <c r="BE64" s="3">
        <v>138</v>
      </c>
      <c r="BF64" s="3">
        <v>141</v>
      </c>
      <c r="BG64" s="7"/>
      <c r="BH64" s="7"/>
      <c r="BI64" s="3">
        <v>138</v>
      </c>
      <c r="BJ64" s="7"/>
      <c r="BK64" s="7"/>
      <c r="BL64" s="7"/>
      <c r="BM64" s="3">
        <v>138</v>
      </c>
      <c r="BN64" s="7"/>
      <c r="BO64" s="7"/>
      <c r="BP64" s="3">
        <v>138</v>
      </c>
      <c r="BQ64" s="7"/>
      <c r="BR64" s="7"/>
      <c r="BS64" s="3">
        <v>141</v>
      </c>
      <c r="BT64" s="7"/>
      <c r="BU64" s="3">
        <v>124.50000000000001</v>
      </c>
      <c r="BV64" s="6"/>
      <c r="BW64" s="6"/>
      <c r="BX64" s="6"/>
      <c r="BY64" s="6"/>
    </row>
    <row r="65" spans="1:77" ht="16.5" customHeight="1" x14ac:dyDescent="0.25">
      <c r="A65" s="2" t="s">
        <v>111</v>
      </c>
      <c r="B65" s="2" t="s">
        <v>110</v>
      </c>
      <c r="C65" s="2" t="s">
        <v>20</v>
      </c>
      <c r="D65" s="2" t="s">
        <v>106</v>
      </c>
      <c r="E65" s="3">
        <v>138</v>
      </c>
      <c r="F65" s="6"/>
      <c r="G65" s="3">
        <v>144</v>
      </c>
      <c r="H65" s="6"/>
      <c r="I65" s="6"/>
      <c r="J65" s="3">
        <v>141</v>
      </c>
      <c r="K65" s="3">
        <v>141</v>
      </c>
      <c r="L65" s="6"/>
      <c r="M65" s="3">
        <v>141</v>
      </c>
      <c r="N65" s="3">
        <v>141</v>
      </c>
      <c r="O65" s="6"/>
      <c r="P65" s="3">
        <v>141</v>
      </c>
      <c r="Q65" s="7"/>
      <c r="R65" s="7"/>
      <c r="S65" s="3">
        <v>141</v>
      </c>
      <c r="T65" s="3">
        <v>138</v>
      </c>
      <c r="U65" s="3">
        <v>138</v>
      </c>
      <c r="V65" s="3">
        <v>138</v>
      </c>
      <c r="W65" s="3">
        <v>138</v>
      </c>
      <c r="X65" s="7"/>
      <c r="Y65" s="7"/>
      <c r="Z65" s="3">
        <v>141</v>
      </c>
      <c r="AA65" s="3">
        <v>141</v>
      </c>
      <c r="AB65" s="3">
        <v>138</v>
      </c>
      <c r="AC65" s="3">
        <v>138</v>
      </c>
      <c r="AD65" s="3">
        <v>138</v>
      </c>
      <c r="AE65" s="3">
        <v>138</v>
      </c>
      <c r="AF65" s="6"/>
      <c r="AG65" s="3">
        <v>138</v>
      </c>
      <c r="AH65" s="6"/>
      <c r="AI65" s="3">
        <v>138</v>
      </c>
      <c r="AJ65" s="3">
        <v>138</v>
      </c>
      <c r="AK65" s="3">
        <v>141</v>
      </c>
      <c r="AL65" s="3">
        <v>141</v>
      </c>
      <c r="AM65" s="6"/>
      <c r="AN65" s="3">
        <v>138</v>
      </c>
      <c r="AO65" s="3">
        <v>138</v>
      </c>
      <c r="AP65" s="7"/>
      <c r="AQ65" s="7"/>
      <c r="AR65" s="7"/>
      <c r="AS65" s="3">
        <v>141</v>
      </c>
      <c r="AT65" s="3">
        <v>138</v>
      </c>
      <c r="AU65" s="7"/>
      <c r="AV65" s="7"/>
      <c r="AW65" s="3">
        <v>138</v>
      </c>
      <c r="AX65" s="3">
        <v>138</v>
      </c>
      <c r="AY65" s="3">
        <v>138</v>
      </c>
      <c r="AZ65" s="3">
        <v>138</v>
      </c>
      <c r="BA65" s="3">
        <v>141</v>
      </c>
      <c r="BB65" s="3">
        <v>141</v>
      </c>
      <c r="BC65" s="3">
        <v>141</v>
      </c>
      <c r="BD65" s="3">
        <v>141</v>
      </c>
      <c r="BE65" s="3">
        <v>138</v>
      </c>
      <c r="BF65" s="3">
        <v>141</v>
      </c>
      <c r="BG65" s="7"/>
      <c r="BH65" s="7"/>
      <c r="BI65" s="3">
        <v>138</v>
      </c>
      <c r="BJ65" s="7"/>
      <c r="BK65" s="7"/>
      <c r="BL65" s="7"/>
      <c r="BM65" s="3">
        <v>138</v>
      </c>
      <c r="BN65" s="7"/>
      <c r="BO65" s="7"/>
      <c r="BP65" s="3">
        <v>138</v>
      </c>
      <c r="BQ65" s="7"/>
      <c r="BR65" s="7"/>
      <c r="BS65" s="3">
        <v>141</v>
      </c>
      <c r="BT65" s="7"/>
      <c r="BU65" s="3">
        <v>124.50000000000001</v>
      </c>
      <c r="BV65" s="6"/>
      <c r="BW65" s="6"/>
      <c r="BX65" s="6"/>
      <c r="BY65" s="6"/>
    </row>
    <row r="66" spans="1:77" ht="16.5" customHeight="1" x14ac:dyDescent="0.25">
      <c r="A66" s="2" t="s">
        <v>112</v>
      </c>
      <c r="B66" s="2" t="s">
        <v>113</v>
      </c>
      <c r="C66" s="2" t="s">
        <v>23</v>
      </c>
      <c r="D66" s="2" t="s">
        <v>106</v>
      </c>
      <c r="E66" s="3">
        <v>88.800000000000011</v>
      </c>
      <c r="F66" s="3">
        <v>93.6</v>
      </c>
      <c r="G66" s="6"/>
      <c r="H66" s="6"/>
      <c r="I66" s="3">
        <v>91.2</v>
      </c>
      <c r="J66" s="3">
        <v>93.6</v>
      </c>
      <c r="K66" s="3">
        <v>91.2</v>
      </c>
      <c r="L66" s="6"/>
      <c r="M66" s="3">
        <v>91.2</v>
      </c>
      <c r="N66" s="3">
        <v>91.2</v>
      </c>
      <c r="O66" s="6"/>
      <c r="P66" s="3">
        <v>91.2</v>
      </c>
      <c r="Q66" s="7"/>
      <c r="R66" s="3">
        <v>88.8</v>
      </c>
      <c r="S66" s="7"/>
      <c r="T66" s="7"/>
      <c r="U66" s="3">
        <v>88.8</v>
      </c>
      <c r="V66" s="7"/>
      <c r="W66" s="7"/>
      <c r="X66" s="7"/>
      <c r="Y66" s="3">
        <v>88.8</v>
      </c>
      <c r="Z66" s="7"/>
      <c r="AA66" s="7"/>
      <c r="AB66" s="7"/>
      <c r="AC66" s="3">
        <v>88.8</v>
      </c>
      <c r="AD66" s="7"/>
      <c r="AE66" s="7"/>
      <c r="AF66" s="6"/>
      <c r="AG66" s="3">
        <v>88.8</v>
      </c>
      <c r="AH66" s="6"/>
      <c r="AI66" s="3">
        <v>88.8</v>
      </c>
      <c r="AJ66" s="6"/>
      <c r="AK66" s="6"/>
      <c r="AL66" s="3">
        <v>91.2</v>
      </c>
      <c r="AM66" s="6"/>
      <c r="AN66" s="6"/>
      <c r="AO66" s="7"/>
      <c r="AP66" s="7"/>
      <c r="AQ66" s="7"/>
      <c r="AR66" s="7"/>
      <c r="AS66" s="3">
        <v>91.2</v>
      </c>
      <c r="AT66" s="6"/>
      <c r="AU66" s="3">
        <v>91.2</v>
      </c>
      <c r="AV66" s="7"/>
      <c r="AW66" s="7"/>
      <c r="AX66" s="3">
        <v>88.8</v>
      </c>
      <c r="AY66" s="3">
        <v>88.8</v>
      </c>
      <c r="AZ66" s="7"/>
      <c r="BA66" s="7"/>
      <c r="BB66" s="3">
        <v>91.2</v>
      </c>
      <c r="BC66" s="7"/>
      <c r="BD66" s="7"/>
      <c r="BE66" s="3">
        <v>88.8</v>
      </c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3">
        <v>80.400000000000006</v>
      </c>
      <c r="BV66" s="6"/>
      <c r="BW66" s="6"/>
      <c r="BX66" s="6"/>
      <c r="BY66" s="6"/>
    </row>
    <row r="67" spans="1:77" ht="16.5" customHeight="1" x14ac:dyDescent="0.25">
      <c r="A67" s="2" t="s">
        <v>114</v>
      </c>
      <c r="B67" s="2" t="s">
        <v>113</v>
      </c>
      <c r="C67" s="2" t="s">
        <v>25</v>
      </c>
      <c r="D67" s="2" t="s">
        <v>106</v>
      </c>
      <c r="E67" s="3">
        <v>88.800000000000011</v>
      </c>
      <c r="F67" s="3">
        <v>93.6</v>
      </c>
      <c r="G67" s="6"/>
      <c r="H67" s="6"/>
      <c r="I67" s="3">
        <v>91.2</v>
      </c>
      <c r="J67" s="3">
        <v>93.6</v>
      </c>
      <c r="K67" s="3">
        <v>91.2</v>
      </c>
      <c r="L67" s="6"/>
      <c r="M67" s="6"/>
      <c r="N67" s="6"/>
      <c r="O67" s="6"/>
      <c r="P67" s="3">
        <v>91.2</v>
      </c>
      <c r="Q67" s="7"/>
      <c r="R67" s="7"/>
      <c r="S67" s="7"/>
      <c r="T67" s="7"/>
      <c r="U67" s="3">
        <v>88.8</v>
      </c>
      <c r="V67" s="7"/>
      <c r="W67" s="7"/>
      <c r="X67" s="7"/>
      <c r="Y67" s="3">
        <v>88.8</v>
      </c>
      <c r="Z67" s="7"/>
      <c r="AA67" s="7"/>
      <c r="AB67" s="7"/>
      <c r="AC67" s="3">
        <v>88.8</v>
      </c>
      <c r="AD67" s="7"/>
      <c r="AE67" s="7"/>
      <c r="AF67" s="6"/>
      <c r="AG67" s="6"/>
      <c r="AH67" s="6"/>
      <c r="AI67" s="3">
        <v>88.8</v>
      </c>
      <c r="AJ67" s="6"/>
      <c r="AK67" s="6"/>
      <c r="AL67" s="3">
        <v>91.2</v>
      </c>
      <c r="AM67" s="6"/>
      <c r="AN67" s="7"/>
      <c r="AO67" s="7"/>
      <c r="AP67" s="7"/>
      <c r="AQ67" s="7"/>
      <c r="AR67" s="7"/>
      <c r="AS67" s="3">
        <v>91.2</v>
      </c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3">
        <v>88.8</v>
      </c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3">
        <v>80.400000000000006</v>
      </c>
      <c r="BV67" s="6"/>
      <c r="BW67" s="6"/>
      <c r="BX67" s="6"/>
      <c r="BY67" s="6"/>
    </row>
    <row r="68" spans="1:77" ht="16.5" customHeight="1" x14ac:dyDescent="0.25">
      <c r="A68" s="2" t="s">
        <v>115</v>
      </c>
      <c r="B68" s="2" t="s">
        <v>113</v>
      </c>
      <c r="C68" s="2" t="s">
        <v>27</v>
      </c>
      <c r="D68" s="2" t="s">
        <v>106</v>
      </c>
      <c r="E68" s="3">
        <v>88.800000000000011</v>
      </c>
      <c r="F68" s="3">
        <v>93.6</v>
      </c>
      <c r="G68" s="6"/>
      <c r="H68" s="6"/>
      <c r="I68" s="3">
        <v>91.2</v>
      </c>
      <c r="J68" s="3">
        <v>93.6</v>
      </c>
      <c r="K68" s="3">
        <v>91.2</v>
      </c>
      <c r="L68" s="6"/>
      <c r="M68" s="6"/>
      <c r="N68" s="6"/>
      <c r="O68" s="6"/>
      <c r="P68" s="3">
        <v>91.2</v>
      </c>
      <c r="Q68" s="7"/>
      <c r="R68" s="7"/>
      <c r="S68" s="7"/>
      <c r="T68" s="7"/>
      <c r="U68" s="3">
        <v>88.8</v>
      </c>
      <c r="V68" s="7"/>
      <c r="W68" s="7"/>
      <c r="X68" s="7"/>
      <c r="Y68" s="7"/>
      <c r="Z68" s="7"/>
      <c r="AA68" s="7"/>
      <c r="AB68" s="7"/>
      <c r="AC68" s="3">
        <v>88.8</v>
      </c>
      <c r="AD68" s="7"/>
      <c r="AE68" s="7"/>
      <c r="AF68" s="6"/>
      <c r="AG68" s="6"/>
      <c r="AH68" s="6"/>
      <c r="AI68" s="3">
        <v>88.8</v>
      </c>
      <c r="AJ68" s="6"/>
      <c r="AK68" s="6"/>
      <c r="AL68" s="3">
        <v>91.2</v>
      </c>
      <c r="AM68" s="6"/>
      <c r="AN68" s="7"/>
      <c r="AO68" s="7"/>
      <c r="AP68" s="7"/>
      <c r="AQ68" s="7"/>
      <c r="AR68" s="7"/>
      <c r="AS68" s="3">
        <v>91.2</v>
      </c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3">
        <v>80.400000000000006</v>
      </c>
      <c r="BV68" s="6"/>
      <c r="BW68" s="6"/>
      <c r="BX68" s="6"/>
      <c r="BY68" s="6"/>
    </row>
    <row r="69" spans="1:77" ht="16.5" customHeight="1" x14ac:dyDescent="0.25">
      <c r="A69" s="2" t="s">
        <v>116</v>
      </c>
      <c r="B69" s="2" t="s">
        <v>113</v>
      </c>
      <c r="C69" s="2" t="s">
        <v>29</v>
      </c>
      <c r="D69" s="2" t="s">
        <v>106</v>
      </c>
      <c r="E69" s="3">
        <v>88.800000000000011</v>
      </c>
      <c r="F69" s="3">
        <v>93.6</v>
      </c>
      <c r="G69" s="6"/>
      <c r="H69" s="6"/>
      <c r="I69" s="3">
        <v>91.2</v>
      </c>
      <c r="J69" s="3">
        <v>93.6</v>
      </c>
      <c r="K69" s="3">
        <v>91.2</v>
      </c>
      <c r="L69" s="6"/>
      <c r="M69" s="3">
        <v>91.2</v>
      </c>
      <c r="N69" s="3">
        <v>91.2</v>
      </c>
      <c r="O69" s="6"/>
      <c r="P69" s="3">
        <v>91.2</v>
      </c>
      <c r="Q69" s="7"/>
      <c r="R69" s="3">
        <v>88.8</v>
      </c>
      <c r="S69" s="7"/>
      <c r="T69" s="7"/>
      <c r="U69" s="3">
        <v>88.8</v>
      </c>
      <c r="V69" s="7"/>
      <c r="W69" s="7"/>
      <c r="X69" s="7"/>
      <c r="Y69" s="3">
        <v>88.8</v>
      </c>
      <c r="Z69" s="7"/>
      <c r="AA69" s="7"/>
      <c r="AB69" s="7"/>
      <c r="AC69" s="3">
        <v>88.8</v>
      </c>
      <c r="AD69" s="7"/>
      <c r="AE69" s="7"/>
      <c r="AF69" s="6"/>
      <c r="AG69" s="3">
        <v>88.8</v>
      </c>
      <c r="AH69" s="6"/>
      <c r="AI69" s="3">
        <v>88.8</v>
      </c>
      <c r="AJ69" s="6"/>
      <c r="AK69" s="6"/>
      <c r="AL69" s="3">
        <v>91.2</v>
      </c>
      <c r="AM69" s="6"/>
      <c r="AN69" s="6"/>
      <c r="AO69" s="7"/>
      <c r="AP69" s="7"/>
      <c r="AQ69" s="7"/>
      <c r="AR69" s="7"/>
      <c r="AS69" s="3">
        <v>91.2</v>
      </c>
      <c r="AT69" s="6"/>
      <c r="AU69" s="6"/>
      <c r="AV69" s="7"/>
      <c r="AW69" s="7"/>
      <c r="AX69" s="3">
        <v>88.8</v>
      </c>
      <c r="AY69" s="3">
        <v>88.8</v>
      </c>
      <c r="AZ69" s="7"/>
      <c r="BA69" s="7"/>
      <c r="BB69" s="3">
        <v>91.2</v>
      </c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3">
        <v>80.400000000000006</v>
      </c>
      <c r="BV69" s="6"/>
      <c r="BW69" s="6"/>
      <c r="BX69" s="6"/>
      <c r="BY69" s="6"/>
    </row>
    <row r="70" spans="1:77" ht="16.5" customHeight="1" x14ac:dyDescent="0.25">
      <c r="A70" s="2" t="s">
        <v>117</v>
      </c>
      <c r="B70" s="2" t="s">
        <v>113</v>
      </c>
      <c r="C70" s="2" t="s">
        <v>32</v>
      </c>
      <c r="D70" s="2" t="s">
        <v>106</v>
      </c>
      <c r="E70" s="3">
        <v>88.800000000000011</v>
      </c>
      <c r="F70" s="3">
        <v>93.6</v>
      </c>
      <c r="G70" s="3">
        <v>93.6</v>
      </c>
      <c r="H70" s="6"/>
      <c r="I70" s="3">
        <v>91.2</v>
      </c>
      <c r="J70" s="3">
        <v>93.6</v>
      </c>
      <c r="K70" s="3">
        <v>91.2</v>
      </c>
      <c r="L70" s="6"/>
      <c r="M70" s="3">
        <v>91.2</v>
      </c>
      <c r="N70" s="3">
        <v>91.2</v>
      </c>
      <c r="O70" s="3">
        <v>93.6</v>
      </c>
      <c r="P70" s="3">
        <v>91.2</v>
      </c>
      <c r="Q70" s="3">
        <v>91.2</v>
      </c>
      <c r="R70" s="3">
        <v>88.8</v>
      </c>
      <c r="S70" s="3">
        <v>91.2</v>
      </c>
      <c r="T70" s="3">
        <v>88.8</v>
      </c>
      <c r="U70" s="3">
        <v>88.8</v>
      </c>
      <c r="V70" s="3">
        <v>88.8</v>
      </c>
      <c r="W70" s="3">
        <v>88.8</v>
      </c>
      <c r="X70" s="3">
        <v>88.8</v>
      </c>
      <c r="Y70" s="3">
        <v>88.8</v>
      </c>
      <c r="Z70" s="3">
        <v>91.2</v>
      </c>
      <c r="AA70" s="3">
        <v>91.2</v>
      </c>
      <c r="AB70" s="3">
        <v>88.8</v>
      </c>
      <c r="AC70" s="3">
        <v>88.8</v>
      </c>
      <c r="AD70" s="3">
        <v>88.8</v>
      </c>
      <c r="AE70" s="3">
        <v>88.8</v>
      </c>
      <c r="AF70" s="3">
        <v>88.8</v>
      </c>
      <c r="AG70" s="3">
        <v>88.8</v>
      </c>
      <c r="AH70" s="6"/>
      <c r="AI70" s="3">
        <v>88.8</v>
      </c>
      <c r="AJ70" s="3">
        <v>88.8</v>
      </c>
      <c r="AK70" s="3">
        <v>91.2</v>
      </c>
      <c r="AL70" s="3">
        <v>91.2</v>
      </c>
      <c r="AM70" s="3">
        <v>88.8</v>
      </c>
      <c r="AN70" s="3">
        <v>88.8</v>
      </c>
      <c r="AO70" s="3">
        <v>88.8</v>
      </c>
      <c r="AP70" s="3">
        <v>91.2</v>
      </c>
      <c r="AQ70" s="3">
        <v>91.2</v>
      </c>
      <c r="AR70" s="3">
        <v>88.8</v>
      </c>
      <c r="AS70" s="3">
        <v>91.2</v>
      </c>
      <c r="AT70" s="3">
        <v>88.8</v>
      </c>
      <c r="AU70" s="3">
        <v>91.2</v>
      </c>
      <c r="AV70" s="3">
        <v>88.8</v>
      </c>
      <c r="AW70" s="3">
        <v>88.8</v>
      </c>
      <c r="AX70" s="3">
        <v>88.8</v>
      </c>
      <c r="AY70" s="3">
        <v>88.8</v>
      </c>
      <c r="AZ70" s="3">
        <v>88.8</v>
      </c>
      <c r="BA70" s="3">
        <v>91.2</v>
      </c>
      <c r="BB70" s="3">
        <v>91.2</v>
      </c>
      <c r="BC70" s="3">
        <v>91.2</v>
      </c>
      <c r="BD70" s="3">
        <v>91.2</v>
      </c>
      <c r="BE70" s="3">
        <v>88.8</v>
      </c>
      <c r="BF70" s="3">
        <v>91.2</v>
      </c>
      <c r="BG70" s="3">
        <v>88.8</v>
      </c>
      <c r="BH70" s="7"/>
      <c r="BI70" s="3">
        <v>88.8</v>
      </c>
      <c r="BJ70" s="3">
        <v>88.8</v>
      </c>
      <c r="BK70" s="7"/>
      <c r="BL70" s="7"/>
      <c r="BM70" s="3">
        <v>88.8</v>
      </c>
      <c r="BN70" s="7"/>
      <c r="BO70" s="7"/>
      <c r="BP70" s="3">
        <v>88.8</v>
      </c>
      <c r="BQ70" s="3">
        <v>80.400000000000006</v>
      </c>
      <c r="BR70" s="3">
        <v>91.2</v>
      </c>
      <c r="BS70" s="3">
        <v>91.2</v>
      </c>
      <c r="BT70" s="7"/>
      <c r="BU70" s="3">
        <v>80.400000000000006</v>
      </c>
      <c r="BV70" s="6"/>
      <c r="BW70" s="6"/>
      <c r="BX70" s="6"/>
      <c r="BY70" s="6"/>
    </row>
    <row r="71" spans="1:77" ht="16.5" customHeight="1" x14ac:dyDescent="0.25">
      <c r="A71" s="2" t="s">
        <v>118</v>
      </c>
      <c r="B71" s="2" t="s">
        <v>113</v>
      </c>
      <c r="C71" s="2" t="s">
        <v>34</v>
      </c>
      <c r="D71" s="2" t="s">
        <v>106</v>
      </c>
      <c r="E71" s="3">
        <v>88.800000000000011</v>
      </c>
      <c r="F71" s="3">
        <v>93.6</v>
      </c>
      <c r="G71" s="3">
        <v>93.6</v>
      </c>
      <c r="H71" s="6"/>
      <c r="I71" s="3">
        <v>91.2</v>
      </c>
      <c r="J71" s="3">
        <v>93.6</v>
      </c>
      <c r="K71" s="3">
        <v>91.2</v>
      </c>
      <c r="L71" s="6"/>
      <c r="M71" s="3">
        <v>91.2</v>
      </c>
      <c r="N71" s="3">
        <v>91.2</v>
      </c>
      <c r="O71" s="3">
        <v>93.6</v>
      </c>
      <c r="P71" s="3">
        <v>91.2</v>
      </c>
      <c r="Q71" s="3">
        <v>91.2</v>
      </c>
      <c r="R71" s="3">
        <v>88.8</v>
      </c>
      <c r="S71" s="3">
        <v>91.2</v>
      </c>
      <c r="T71" s="3">
        <v>88.8</v>
      </c>
      <c r="U71" s="3">
        <v>88.8</v>
      </c>
      <c r="V71" s="3">
        <v>88.8</v>
      </c>
      <c r="W71" s="3">
        <v>88.8</v>
      </c>
      <c r="X71" s="3">
        <v>88.8</v>
      </c>
      <c r="Y71" s="3">
        <v>88.8</v>
      </c>
      <c r="Z71" s="3">
        <v>91.2</v>
      </c>
      <c r="AA71" s="3">
        <v>91.2</v>
      </c>
      <c r="AB71" s="3">
        <v>88.8</v>
      </c>
      <c r="AC71" s="3">
        <v>88.8</v>
      </c>
      <c r="AD71" s="3">
        <v>88.8</v>
      </c>
      <c r="AE71" s="3">
        <v>88.8</v>
      </c>
      <c r="AF71" s="3">
        <v>88.8</v>
      </c>
      <c r="AG71" s="3">
        <v>88.8</v>
      </c>
      <c r="AH71" s="6"/>
      <c r="AI71" s="3">
        <v>88.8</v>
      </c>
      <c r="AJ71" s="3">
        <v>88.8</v>
      </c>
      <c r="AK71" s="3">
        <v>91.2</v>
      </c>
      <c r="AL71" s="3">
        <v>91.2</v>
      </c>
      <c r="AM71" s="3">
        <v>88.8</v>
      </c>
      <c r="AN71" s="3">
        <v>88.8</v>
      </c>
      <c r="AO71" s="3">
        <v>88.8</v>
      </c>
      <c r="AP71" s="3">
        <v>91.2</v>
      </c>
      <c r="AQ71" s="3">
        <v>91.2</v>
      </c>
      <c r="AR71" s="3">
        <v>88.8</v>
      </c>
      <c r="AS71" s="3">
        <v>91.2</v>
      </c>
      <c r="AT71" s="3">
        <v>88.8</v>
      </c>
      <c r="AU71" s="3">
        <v>91.2</v>
      </c>
      <c r="AV71" s="3">
        <v>88.8</v>
      </c>
      <c r="AW71" s="3">
        <v>88.8</v>
      </c>
      <c r="AX71" s="3">
        <v>88.8</v>
      </c>
      <c r="AY71" s="3">
        <v>88.8</v>
      </c>
      <c r="AZ71" s="3">
        <v>88.8</v>
      </c>
      <c r="BA71" s="3">
        <v>91.2</v>
      </c>
      <c r="BB71" s="3">
        <v>91.2</v>
      </c>
      <c r="BC71" s="3">
        <v>91.2</v>
      </c>
      <c r="BD71" s="3">
        <v>91.2</v>
      </c>
      <c r="BE71" s="3">
        <v>88.8</v>
      </c>
      <c r="BF71" s="3">
        <v>91.2</v>
      </c>
      <c r="BG71" s="3">
        <v>88.8</v>
      </c>
      <c r="BH71" s="7"/>
      <c r="BI71" s="3">
        <v>88.8</v>
      </c>
      <c r="BJ71" s="3">
        <v>88.8</v>
      </c>
      <c r="BK71" s="7"/>
      <c r="BL71" s="7"/>
      <c r="BM71" s="3">
        <v>88.8</v>
      </c>
      <c r="BN71" s="7"/>
      <c r="BO71" s="7"/>
      <c r="BP71" s="3">
        <v>88.8</v>
      </c>
      <c r="BQ71" s="3">
        <v>80.400000000000006</v>
      </c>
      <c r="BR71" s="3">
        <v>91.2</v>
      </c>
      <c r="BS71" s="3">
        <v>91.2</v>
      </c>
      <c r="BT71" s="7"/>
      <c r="BU71" s="3">
        <v>80.400000000000006</v>
      </c>
      <c r="BV71" s="6"/>
      <c r="BW71" s="6"/>
      <c r="BX71" s="6"/>
      <c r="BY71" s="6"/>
    </row>
    <row r="72" spans="1:77" ht="16.5" customHeight="1" x14ac:dyDescent="0.25">
      <c r="A72" s="2" t="s">
        <v>119</v>
      </c>
      <c r="B72" s="2" t="s">
        <v>113</v>
      </c>
      <c r="C72" s="2" t="s">
        <v>36</v>
      </c>
      <c r="D72" s="2" t="s">
        <v>106</v>
      </c>
      <c r="E72" s="3">
        <v>88.800000000000011</v>
      </c>
      <c r="F72" s="3">
        <v>93.6</v>
      </c>
      <c r="G72" s="3">
        <v>93.6</v>
      </c>
      <c r="H72" s="6"/>
      <c r="I72" s="3">
        <v>91.2</v>
      </c>
      <c r="J72" s="3">
        <v>93.6</v>
      </c>
      <c r="K72" s="3">
        <v>91.2</v>
      </c>
      <c r="L72" s="6"/>
      <c r="M72" s="3">
        <v>91.2</v>
      </c>
      <c r="N72" s="3">
        <v>91.2</v>
      </c>
      <c r="O72" s="3">
        <v>93.6</v>
      </c>
      <c r="P72" s="3">
        <v>91.2</v>
      </c>
      <c r="Q72" s="3">
        <v>91.2</v>
      </c>
      <c r="R72" s="3">
        <v>88.8</v>
      </c>
      <c r="S72" s="3">
        <v>91.2</v>
      </c>
      <c r="T72" s="3">
        <v>88.8</v>
      </c>
      <c r="U72" s="3">
        <v>88.8</v>
      </c>
      <c r="V72" s="3">
        <v>88.8</v>
      </c>
      <c r="W72" s="3">
        <v>88.8</v>
      </c>
      <c r="X72" s="7"/>
      <c r="Y72" s="3">
        <v>88.8</v>
      </c>
      <c r="Z72" s="3">
        <v>91.2</v>
      </c>
      <c r="AA72" s="3">
        <v>91.2</v>
      </c>
      <c r="AB72" s="3">
        <v>88.8</v>
      </c>
      <c r="AC72" s="3">
        <v>88.8</v>
      </c>
      <c r="AD72" s="3">
        <v>88.8</v>
      </c>
      <c r="AE72" s="3">
        <v>88.8</v>
      </c>
      <c r="AF72" s="3">
        <v>88.8</v>
      </c>
      <c r="AG72" s="3">
        <v>88.8</v>
      </c>
      <c r="AH72" s="6"/>
      <c r="AI72" s="3">
        <v>88.8</v>
      </c>
      <c r="AJ72" s="3">
        <v>88.8</v>
      </c>
      <c r="AK72" s="3">
        <v>91.2</v>
      </c>
      <c r="AL72" s="3">
        <v>91.2</v>
      </c>
      <c r="AM72" s="3">
        <v>88.8</v>
      </c>
      <c r="AN72" s="3">
        <v>88.8</v>
      </c>
      <c r="AO72" s="3">
        <v>88.8</v>
      </c>
      <c r="AP72" s="7"/>
      <c r="AQ72" s="3">
        <v>91.2</v>
      </c>
      <c r="AR72" s="3">
        <v>88.8</v>
      </c>
      <c r="AS72" s="3">
        <v>91.2</v>
      </c>
      <c r="AT72" s="3">
        <v>88.8</v>
      </c>
      <c r="AU72" s="3">
        <v>91.2</v>
      </c>
      <c r="AV72" s="7"/>
      <c r="AW72" s="3">
        <v>88.8</v>
      </c>
      <c r="AX72" s="3">
        <v>88.8</v>
      </c>
      <c r="AY72" s="3">
        <v>88.8</v>
      </c>
      <c r="AZ72" s="3">
        <v>88.8</v>
      </c>
      <c r="BA72" s="3">
        <v>91.2</v>
      </c>
      <c r="BB72" s="3">
        <v>91.2</v>
      </c>
      <c r="BC72" s="3">
        <v>91.2</v>
      </c>
      <c r="BD72" s="3">
        <v>91.2</v>
      </c>
      <c r="BE72" s="3">
        <v>88.8</v>
      </c>
      <c r="BF72" s="3">
        <v>91.2</v>
      </c>
      <c r="BG72" s="7"/>
      <c r="BH72" s="7"/>
      <c r="BI72" s="7"/>
      <c r="BJ72" s="3">
        <v>88.8</v>
      </c>
      <c r="BK72" s="7"/>
      <c r="BL72" s="7"/>
      <c r="BM72" s="3">
        <v>88.8</v>
      </c>
      <c r="BN72" s="7"/>
      <c r="BO72" s="7"/>
      <c r="BP72" s="3">
        <v>88.8</v>
      </c>
      <c r="BQ72" s="3">
        <v>80.400000000000006</v>
      </c>
      <c r="BR72" s="3">
        <v>91.2</v>
      </c>
      <c r="BS72" s="3">
        <v>91.2</v>
      </c>
      <c r="BT72" s="7"/>
      <c r="BU72" s="3">
        <v>80.400000000000006</v>
      </c>
      <c r="BV72" s="6"/>
      <c r="BW72" s="6"/>
      <c r="BX72" s="6"/>
      <c r="BY72" s="6"/>
    </row>
    <row r="73" spans="1:77" ht="16.5" customHeight="1" x14ac:dyDescent="0.25">
      <c r="A73" s="2" t="s">
        <v>120</v>
      </c>
      <c r="B73" s="2" t="s">
        <v>113</v>
      </c>
      <c r="C73" s="2" t="s">
        <v>38</v>
      </c>
      <c r="D73" s="2" t="s">
        <v>106</v>
      </c>
      <c r="E73" s="3">
        <v>88.800000000000011</v>
      </c>
      <c r="F73" s="3">
        <v>93.6</v>
      </c>
      <c r="G73" s="3">
        <v>93.6</v>
      </c>
      <c r="H73" s="6"/>
      <c r="I73" s="3">
        <v>91.2</v>
      </c>
      <c r="J73" s="3">
        <v>93.6</v>
      </c>
      <c r="K73" s="3">
        <v>91.2</v>
      </c>
      <c r="L73" s="6"/>
      <c r="M73" s="3">
        <v>91.2</v>
      </c>
      <c r="N73" s="3">
        <v>91.2</v>
      </c>
      <c r="O73" s="3">
        <v>93.6</v>
      </c>
      <c r="P73" s="3">
        <v>91.2</v>
      </c>
      <c r="Q73" s="7"/>
      <c r="R73" s="3">
        <v>88.8</v>
      </c>
      <c r="S73" s="7"/>
      <c r="T73" s="3">
        <v>88.8</v>
      </c>
      <c r="U73" s="3">
        <v>88.8</v>
      </c>
      <c r="V73" s="3">
        <v>88.8</v>
      </c>
      <c r="W73" s="3">
        <v>88.8</v>
      </c>
      <c r="X73" s="7"/>
      <c r="Y73" s="3">
        <v>88.8</v>
      </c>
      <c r="Z73" s="3">
        <v>91.2</v>
      </c>
      <c r="AA73" s="7"/>
      <c r="AB73" s="3">
        <v>88.8</v>
      </c>
      <c r="AC73" s="3">
        <v>88.8</v>
      </c>
      <c r="AD73" s="3">
        <v>88.8</v>
      </c>
      <c r="AE73" s="3">
        <v>88.8</v>
      </c>
      <c r="AF73" s="6"/>
      <c r="AG73" s="3">
        <v>88.8</v>
      </c>
      <c r="AH73" s="6"/>
      <c r="AI73" s="6"/>
      <c r="AJ73" s="6"/>
      <c r="AK73" s="6"/>
      <c r="AL73" s="3">
        <v>91.2</v>
      </c>
      <c r="AM73" s="6"/>
      <c r="AN73" s="3">
        <v>88.8</v>
      </c>
      <c r="AO73" s="3">
        <v>88.8</v>
      </c>
      <c r="AP73" s="7"/>
      <c r="AQ73" s="7"/>
      <c r="AR73" s="7"/>
      <c r="AS73" s="3">
        <v>91.2</v>
      </c>
      <c r="AT73" s="3">
        <v>88.8</v>
      </c>
      <c r="AU73" s="7"/>
      <c r="AV73" s="7"/>
      <c r="AW73" s="7"/>
      <c r="AX73" s="3">
        <v>88.8</v>
      </c>
      <c r="AY73" s="3">
        <v>88.8</v>
      </c>
      <c r="AZ73" s="3">
        <v>88.8</v>
      </c>
      <c r="BA73" s="3">
        <v>91.2</v>
      </c>
      <c r="BB73" s="3">
        <v>91.2</v>
      </c>
      <c r="BC73" s="3">
        <v>91.2</v>
      </c>
      <c r="BD73" s="3">
        <v>91.2</v>
      </c>
      <c r="BE73" s="3">
        <v>88.8</v>
      </c>
      <c r="BF73" s="3">
        <v>91.2</v>
      </c>
      <c r="BG73" s="7"/>
      <c r="BH73" s="7"/>
      <c r="BI73" s="7"/>
      <c r="BJ73" s="3">
        <v>88.8</v>
      </c>
      <c r="BK73" s="7"/>
      <c r="BL73" s="7"/>
      <c r="BM73" s="3">
        <v>88.8</v>
      </c>
      <c r="BN73" s="7"/>
      <c r="BO73" s="7"/>
      <c r="BP73" s="3">
        <v>88.8</v>
      </c>
      <c r="BQ73" s="3">
        <v>80.400000000000006</v>
      </c>
      <c r="BR73" s="3">
        <v>91.2</v>
      </c>
      <c r="BS73" s="3">
        <v>91.2</v>
      </c>
      <c r="BT73" s="7"/>
      <c r="BU73" s="3">
        <v>80.400000000000006</v>
      </c>
      <c r="BV73" s="6"/>
      <c r="BW73" s="6"/>
      <c r="BX73" s="6"/>
      <c r="BY73" s="6"/>
    </row>
    <row r="74" spans="1:77" ht="16.5" customHeight="1" x14ac:dyDescent="0.25">
      <c r="A74" s="2" t="s">
        <v>121</v>
      </c>
      <c r="B74" s="2" t="s">
        <v>122</v>
      </c>
      <c r="C74" s="2" t="s">
        <v>48</v>
      </c>
      <c r="D74" s="2" t="s">
        <v>106</v>
      </c>
      <c r="E74" s="3">
        <v>88.800000000000011</v>
      </c>
      <c r="F74" s="3">
        <v>93.6</v>
      </c>
      <c r="G74" s="3">
        <v>93.6</v>
      </c>
      <c r="H74" s="6"/>
      <c r="I74" s="3">
        <v>91.2</v>
      </c>
      <c r="J74" s="3">
        <v>93.6</v>
      </c>
      <c r="K74" s="3">
        <v>91.2</v>
      </c>
      <c r="L74" s="6"/>
      <c r="M74" s="3">
        <v>91.2</v>
      </c>
      <c r="N74" s="3">
        <v>91.2</v>
      </c>
      <c r="O74" s="6"/>
      <c r="P74" s="3">
        <v>91.2</v>
      </c>
      <c r="Q74" s="6"/>
      <c r="R74" s="3">
        <v>88.8</v>
      </c>
      <c r="S74" s="3">
        <v>91.2</v>
      </c>
      <c r="T74" s="7"/>
      <c r="U74" s="3">
        <v>88.8</v>
      </c>
      <c r="V74" s="7"/>
      <c r="W74" s="7"/>
      <c r="X74" s="7"/>
      <c r="Y74" s="7"/>
      <c r="Z74" s="3">
        <v>91.2</v>
      </c>
      <c r="AA74" s="7"/>
      <c r="AB74" s="3">
        <v>88.8</v>
      </c>
      <c r="AC74" s="3">
        <v>88.8</v>
      </c>
      <c r="AD74" s="6"/>
      <c r="AE74" s="3">
        <v>88.8</v>
      </c>
      <c r="AF74" s="3">
        <v>88.8</v>
      </c>
      <c r="AG74" s="6"/>
      <c r="AH74" s="6"/>
      <c r="AI74" s="3">
        <v>88.8</v>
      </c>
      <c r="AJ74" s="3">
        <v>88.8</v>
      </c>
      <c r="AK74" s="6"/>
      <c r="AL74" s="3">
        <v>91.2</v>
      </c>
      <c r="AM74" s="6"/>
      <c r="AN74" s="3">
        <v>88.8</v>
      </c>
      <c r="AO74" s="7"/>
      <c r="AP74" s="3">
        <v>91.2</v>
      </c>
      <c r="AQ74" s="7"/>
      <c r="AR74" s="3">
        <v>88.8</v>
      </c>
      <c r="AS74" s="3">
        <v>91.2</v>
      </c>
      <c r="AT74" s="3">
        <v>88.8</v>
      </c>
      <c r="AU74" s="3">
        <v>91.2</v>
      </c>
      <c r="AV74" s="7"/>
      <c r="AW74" s="7"/>
      <c r="AX74" s="3">
        <v>88.8</v>
      </c>
      <c r="AY74" s="7"/>
      <c r="AZ74" s="3">
        <v>88.8</v>
      </c>
      <c r="BA74" s="3">
        <v>91.2</v>
      </c>
      <c r="BB74" s="3">
        <v>91.2</v>
      </c>
      <c r="BC74" s="3">
        <v>91.2</v>
      </c>
      <c r="BD74" s="7"/>
      <c r="BE74" s="3">
        <v>88.8</v>
      </c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3">
        <v>80.400000000000006</v>
      </c>
      <c r="BV74" s="6"/>
      <c r="BW74" s="6"/>
      <c r="BX74" s="6"/>
      <c r="BY74" s="6"/>
    </row>
    <row r="75" spans="1:77" ht="16.5" customHeight="1" x14ac:dyDescent="0.25">
      <c r="A75" s="2" t="s">
        <v>123</v>
      </c>
      <c r="B75" s="2" t="s">
        <v>122</v>
      </c>
      <c r="C75" s="2" t="s">
        <v>50</v>
      </c>
      <c r="D75" s="2" t="s">
        <v>106</v>
      </c>
      <c r="E75" s="3">
        <v>88.800000000000011</v>
      </c>
      <c r="F75" s="3">
        <v>93.6</v>
      </c>
      <c r="G75" s="3">
        <v>93.6</v>
      </c>
      <c r="H75" s="6"/>
      <c r="I75" s="3">
        <v>91.2</v>
      </c>
      <c r="J75" s="3">
        <v>93.6</v>
      </c>
      <c r="K75" s="3">
        <v>91.2</v>
      </c>
      <c r="L75" s="6"/>
      <c r="M75" s="3">
        <v>91.2</v>
      </c>
      <c r="N75" s="3">
        <v>91.2</v>
      </c>
      <c r="O75" s="6"/>
      <c r="P75" s="3">
        <v>91.2</v>
      </c>
      <c r="Q75" s="6"/>
      <c r="R75" s="3">
        <v>88.8</v>
      </c>
      <c r="S75" s="3">
        <v>91.2</v>
      </c>
      <c r="T75" s="7"/>
      <c r="U75" s="3">
        <v>88.8</v>
      </c>
      <c r="V75" s="7"/>
      <c r="W75" s="7"/>
      <c r="X75" s="7"/>
      <c r="Y75" s="7"/>
      <c r="Z75" s="3">
        <v>91.2</v>
      </c>
      <c r="AA75" s="7"/>
      <c r="AB75" s="3">
        <v>88.8</v>
      </c>
      <c r="AC75" s="3">
        <v>88.8</v>
      </c>
      <c r="AD75" s="6"/>
      <c r="AE75" s="3">
        <v>88.8</v>
      </c>
      <c r="AF75" s="3">
        <v>88.8</v>
      </c>
      <c r="AG75" s="6"/>
      <c r="AH75" s="6"/>
      <c r="AI75" s="3">
        <v>88.8</v>
      </c>
      <c r="AJ75" s="3">
        <v>88.8</v>
      </c>
      <c r="AK75" s="6"/>
      <c r="AL75" s="3">
        <v>91.2</v>
      </c>
      <c r="AM75" s="7"/>
      <c r="AN75" s="3">
        <v>88.8</v>
      </c>
      <c r="AO75" s="7"/>
      <c r="AP75" s="3">
        <v>91.2</v>
      </c>
      <c r="AQ75" s="7"/>
      <c r="AR75" s="3">
        <v>88.8</v>
      </c>
      <c r="AS75" s="3">
        <v>91.2</v>
      </c>
      <c r="AT75" s="3">
        <v>88.8</v>
      </c>
      <c r="AU75" s="3">
        <v>91.2</v>
      </c>
      <c r="AV75" s="7"/>
      <c r="AW75" s="7"/>
      <c r="AX75" s="3">
        <v>88.8</v>
      </c>
      <c r="AY75" s="7"/>
      <c r="AZ75" s="3">
        <v>88.8</v>
      </c>
      <c r="BA75" s="3">
        <v>91.2</v>
      </c>
      <c r="BB75" s="3">
        <v>91.2</v>
      </c>
      <c r="BC75" s="3">
        <v>91.2</v>
      </c>
      <c r="BD75" s="7"/>
      <c r="BE75" s="3">
        <v>88.8</v>
      </c>
      <c r="BF75" s="3">
        <v>91.2</v>
      </c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3">
        <v>80.400000000000006</v>
      </c>
      <c r="BV75" s="6"/>
      <c r="BW75" s="6"/>
      <c r="BX75" s="6"/>
      <c r="BY75" s="6"/>
    </row>
    <row r="76" spans="1:77" ht="16.5" customHeight="1" x14ac:dyDescent="0.25">
      <c r="A76" s="2" t="s">
        <v>124</v>
      </c>
      <c r="B76" s="2" t="s">
        <v>122</v>
      </c>
      <c r="C76" s="2" t="s">
        <v>52</v>
      </c>
      <c r="D76" s="2" t="s">
        <v>106</v>
      </c>
      <c r="E76" s="3">
        <v>88.800000000000011</v>
      </c>
      <c r="F76" s="3">
        <v>93.6</v>
      </c>
      <c r="G76" s="3">
        <v>93.6</v>
      </c>
      <c r="H76" s="6"/>
      <c r="I76" s="3">
        <v>91.2</v>
      </c>
      <c r="J76" s="3">
        <v>93.6</v>
      </c>
      <c r="K76" s="3">
        <v>91.2</v>
      </c>
      <c r="L76" s="6"/>
      <c r="M76" s="3">
        <v>91.2</v>
      </c>
      <c r="N76" s="3">
        <v>91.2</v>
      </c>
      <c r="O76" s="6"/>
      <c r="P76" s="3">
        <v>91.2</v>
      </c>
      <c r="Q76" s="6"/>
      <c r="R76" s="3">
        <v>88.8</v>
      </c>
      <c r="S76" s="3">
        <v>91.2</v>
      </c>
      <c r="T76" s="7"/>
      <c r="U76" s="3">
        <v>88.8</v>
      </c>
      <c r="V76" s="7"/>
      <c r="W76" s="7"/>
      <c r="X76" s="7"/>
      <c r="Y76" s="7"/>
      <c r="Z76" s="3">
        <v>91.2</v>
      </c>
      <c r="AA76" s="7"/>
      <c r="AB76" s="3">
        <v>88.8</v>
      </c>
      <c r="AC76" s="3">
        <v>88.8</v>
      </c>
      <c r="AD76" s="6"/>
      <c r="AE76" s="3">
        <v>88.8</v>
      </c>
      <c r="AF76" s="3">
        <v>88.8</v>
      </c>
      <c r="AG76" s="6"/>
      <c r="AH76" s="6"/>
      <c r="AI76" s="3">
        <v>88.8</v>
      </c>
      <c r="AJ76" s="3">
        <v>88.8</v>
      </c>
      <c r="AK76" s="6"/>
      <c r="AL76" s="3">
        <v>91.2</v>
      </c>
      <c r="AM76" s="7"/>
      <c r="AN76" s="3">
        <v>88.8</v>
      </c>
      <c r="AO76" s="7"/>
      <c r="AP76" s="3">
        <v>91.2</v>
      </c>
      <c r="AQ76" s="7"/>
      <c r="AR76" s="3">
        <v>88.8</v>
      </c>
      <c r="AS76" s="3">
        <v>91.2</v>
      </c>
      <c r="AT76" s="3">
        <v>88.8</v>
      </c>
      <c r="AU76" s="7"/>
      <c r="AV76" s="7"/>
      <c r="AW76" s="7"/>
      <c r="AX76" s="3">
        <v>88.8</v>
      </c>
      <c r="AY76" s="7"/>
      <c r="AZ76" s="3">
        <v>88.8</v>
      </c>
      <c r="BA76" s="3">
        <v>91.2</v>
      </c>
      <c r="BB76" s="3">
        <v>91.2</v>
      </c>
      <c r="BC76" s="3">
        <v>91.2</v>
      </c>
      <c r="BD76" s="7"/>
      <c r="BE76" s="3">
        <v>88.8</v>
      </c>
      <c r="BF76" s="3">
        <v>91.2</v>
      </c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3">
        <v>80.400000000000006</v>
      </c>
      <c r="BV76" s="6"/>
      <c r="BW76" s="6"/>
      <c r="BX76" s="6"/>
      <c r="BY76" s="6"/>
    </row>
    <row r="77" spans="1:77" ht="16.5" customHeight="1" x14ac:dyDescent="0.25">
      <c r="A77" s="2" t="s">
        <v>125</v>
      </c>
      <c r="B77" s="2" t="s">
        <v>122</v>
      </c>
      <c r="C77" s="2" t="s">
        <v>54</v>
      </c>
      <c r="D77" s="2" t="s">
        <v>106</v>
      </c>
      <c r="E77" s="3">
        <v>88.800000000000011</v>
      </c>
      <c r="F77" s="3">
        <v>93.6</v>
      </c>
      <c r="G77" s="3">
        <v>93.6</v>
      </c>
      <c r="H77" s="6"/>
      <c r="I77" s="3">
        <v>91.2</v>
      </c>
      <c r="J77" s="3">
        <v>93.6</v>
      </c>
      <c r="K77" s="3">
        <v>91.2</v>
      </c>
      <c r="L77" s="6"/>
      <c r="M77" s="3">
        <v>91.2</v>
      </c>
      <c r="N77" s="3">
        <v>91.2</v>
      </c>
      <c r="O77" s="6"/>
      <c r="P77" s="3">
        <v>91.2</v>
      </c>
      <c r="Q77" s="6"/>
      <c r="R77" s="3">
        <v>88.8</v>
      </c>
      <c r="S77" s="3">
        <v>91.2</v>
      </c>
      <c r="T77" s="7"/>
      <c r="U77" s="3">
        <v>88.8</v>
      </c>
      <c r="V77" s="7"/>
      <c r="W77" s="7"/>
      <c r="X77" s="7"/>
      <c r="Y77" s="7"/>
      <c r="Z77" s="3">
        <v>91.2</v>
      </c>
      <c r="AA77" s="7"/>
      <c r="AB77" s="3">
        <v>88.8</v>
      </c>
      <c r="AC77" s="3">
        <v>88.8</v>
      </c>
      <c r="AD77" s="6"/>
      <c r="AE77" s="3">
        <v>88.8</v>
      </c>
      <c r="AF77" s="3">
        <v>88.8</v>
      </c>
      <c r="AG77" s="6"/>
      <c r="AH77" s="6"/>
      <c r="AI77" s="3">
        <v>88.8</v>
      </c>
      <c r="AJ77" s="3">
        <v>88.8</v>
      </c>
      <c r="AK77" s="6"/>
      <c r="AL77" s="3">
        <v>91.2</v>
      </c>
      <c r="AM77" s="7"/>
      <c r="AN77" s="3">
        <v>88.8</v>
      </c>
      <c r="AO77" s="7"/>
      <c r="AP77" s="3">
        <v>91.2</v>
      </c>
      <c r="AQ77" s="7"/>
      <c r="AR77" s="3">
        <v>88.8</v>
      </c>
      <c r="AS77" s="3">
        <v>91.2</v>
      </c>
      <c r="AT77" s="3">
        <v>88.8</v>
      </c>
      <c r="AU77" s="3">
        <v>91.2</v>
      </c>
      <c r="AV77" s="7"/>
      <c r="AW77" s="7"/>
      <c r="AX77" s="3">
        <v>88.8</v>
      </c>
      <c r="AY77" s="7"/>
      <c r="AZ77" s="3">
        <v>88.8</v>
      </c>
      <c r="BA77" s="3">
        <v>91.2</v>
      </c>
      <c r="BB77" s="3">
        <v>91.2</v>
      </c>
      <c r="BC77" s="3">
        <v>91.2</v>
      </c>
      <c r="BD77" s="7"/>
      <c r="BE77" s="3">
        <v>88.8</v>
      </c>
      <c r="BF77" s="3">
        <v>91.2</v>
      </c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3">
        <v>80.400000000000006</v>
      </c>
      <c r="BV77" s="6"/>
      <c r="BW77" s="6"/>
      <c r="BX77" s="6"/>
      <c r="BY77" s="6"/>
    </row>
    <row r="78" spans="1:77" ht="16.5" customHeight="1" x14ac:dyDescent="0.25">
      <c r="A78" s="2" t="s">
        <v>126</v>
      </c>
      <c r="B78" s="2" t="s">
        <v>113</v>
      </c>
      <c r="C78" s="2" t="s">
        <v>9</v>
      </c>
      <c r="D78" s="2" t="s">
        <v>106</v>
      </c>
      <c r="E78" s="3">
        <v>88.800000000000011</v>
      </c>
      <c r="F78" s="3">
        <v>93.6</v>
      </c>
      <c r="G78" s="3">
        <v>93.6</v>
      </c>
      <c r="H78" s="6"/>
      <c r="I78" s="3">
        <v>91.2</v>
      </c>
      <c r="J78" s="3">
        <v>93.6</v>
      </c>
      <c r="K78" s="3">
        <v>91.2</v>
      </c>
      <c r="L78" s="6"/>
      <c r="M78" s="3">
        <v>91.2</v>
      </c>
      <c r="N78" s="6"/>
      <c r="O78" s="6"/>
      <c r="P78" s="3">
        <v>91.2</v>
      </c>
      <c r="Q78" s="3">
        <v>91.2</v>
      </c>
      <c r="R78" s="7"/>
      <c r="S78" s="7"/>
      <c r="T78" s="7"/>
      <c r="U78" s="3">
        <v>88.8</v>
      </c>
      <c r="V78" s="7"/>
      <c r="W78" s="7"/>
      <c r="X78" s="7"/>
      <c r="Y78" s="7"/>
      <c r="Z78" s="7"/>
      <c r="AA78" s="7"/>
      <c r="AB78" s="3">
        <v>88.8</v>
      </c>
      <c r="AC78" s="3">
        <v>88.8</v>
      </c>
      <c r="AD78" s="6"/>
      <c r="AE78" s="7"/>
      <c r="AF78" s="6"/>
      <c r="AG78" s="3">
        <v>88.8</v>
      </c>
      <c r="AH78" s="6"/>
      <c r="AI78" s="3">
        <v>88.8</v>
      </c>
      <c r="AJ78" s="6"/>
      <c r="AK78" s="6"/>
      <c r="AL78" s="3">
        <v>91.2</v>
      </c>
      <c r="AM78" s="7"/>
      <c r="AN78" s="7"/>
      <c r="AO78" s="7"/>
      <c r="AP78" s="3">
        <v>91.2</v>
      </c>
      <c r="AQ78" s="7"/>
      <c r="AR78" s="7"/>
      <c r="AS78" s="3">
        <v>91.2</v>
      </c>
      <c r="AT78" s="3">
        <v>88.8</v>
      </c>
      <c r="AU78" s="3">
        <v>91.2</v>
      </c>
      <c r="AV78" s="7"/>
      <c r="AW78" s="7"/>
      <c r="AX78" s="3">
        <v>88.8</v>
      </c>
      <c r="AY78" s="7"/>
      <c r="AZ78" s="3">
        <v>88.8</v>
      </c>
      <c r="BA78" s="3">
        <v>91.2</v>
      </c>
      <c r="BB78" s="7"/>
      <c r="BC78" s="3">
        <v>91.2</v>
      </c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3">
        <v>80.400000000000006</v>
      </c>
      <c r="BV78" s="6"/>
      <c r="BW78" s="6"/>
      <c r="BX78" s="6"/>
      <c r="BY78" s="6"/>
    </row>
    <row r="79" spans="1:77" ht="16.5" customHeight="1" x14ac:dyDescent="0.25">
      <c r="A79" s="2" t="s">
        <v>127</v>
      </c>
      <c r="B79" s="2" t="s">
        <v>113</v>
      </c>
      <c r="C79" s="2" t="s">
        <v>128</v>
      </c>
      <c r="D79" s="2" t="s">
        <v>106</v>
      </c>
      <c r="E79" s="3">
        <v>88.800000000000011</v>
      </c>
      <c r="F79" s="3">
        <v>93.6</v>
      </c>
      <c r="G79" s="3">
        <v>93.6</v>
      </c>
      <c r="H79" s="6"/>
      <c r="I79" s="3">
        <v>91.2</v>
      </c>
      <c r="J79" s="3">
        <v>93.6</v>
      </c>
      <c r="K79" s="3">
        <v>91.2</v>
      </c>
      <c r="L79" s="6"/>
      <c r="M79" s="3">
        <v>91.2</v>
      </c>
      <c r="N79" s="3">
        <v>91.2</v>
      </c>
      <c r="O79" s="6"/>
      <c r="P79" s="3">
        <v>91.2</v>
      </c>
      <c r="Q79" s="7"/>
      <c r="R79" s="3">
        <v>88.8</v>
      </c>
      <c r="S79" s="7"/>
      <c r="T79" s="7"/>
      <c r="U79" s="3">
        <v>88.8</v>
      </c>
      <c r="V79" s="7"/>
      <c r="W79" s="7"/>
      <c r="X79" s="7"/>
      <c r="Y79" s="7"/>
      <c r="Z79" s="7"/>
      <c r="AA79" s="7"/>
      <c r="AB79" s="3">
        <v>88.8</v>
      </c>
      <c r="AC79" s="3">
        <v>88.8</v>
      </c>
      <c r="AD79" s="6"/>
      <c r="AE79" s="7"/>
      <c r="AF79" s="6"/>
      <c r="AG79" s="3">
        <v>88.8</v>
      </c>
      <c r="AH79" s="6"/>
      <c r="AI79" s="3">
        <v>88.8</v>
      </c>
      <c r="AJ79" s="3">
        <v>88.8</v>
      </c>
      <c r="AK79" s="6"/>
      <c r="AL79" s="3">
        <v>91.2</v>
      </c>
      <c r="AM79" s="7"/>
      <c r="AN79" s="7"/>
      <c r="AO79" s="7"/>
      <c r="AP79" s="3">
        <v>91.2</v>
      </c>
      <c r="AQ79" s="7"/>
      <c r="AR79" s="7"/>
      <c r="AS79" s="3">
        <v>91.2</v>
      </c>
      <c r="AT79" s="3">
        <v>88.8</v>
      </c>
      <c r="AU79" s="7"/>
      <c r="AV79" s="7"/>
      <c r="AW79" s="7"/>
      <c r="AX79" s="7"/>
      <c r="AY79" s="3">
        <v>88.8</v>
      </c>
      <c r="AZ79" s="3">
        <v>88.8</v>
      </c>
      <c r="BA79" s="3">
        <v>91.2</v>
      </c>
      <c r="BB79" s="3">
        <v>91.2</v>
      </c>
      <c r="BC79" s="3">
        <v>91.2</v>
      </c>
      <c r="BD79" s="7"/>
      <c r="BE79" s="3">
        <v>88.8</v>
      </c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3">
        <v>80.400000000000006</v>
      </c>
      <c r="BV79" s="6"/>
      <c r="BW79" s="6"/>
      <c r="BX79" s="6"/>
      <c r="BY79" s="6"/>
    </row>
    <row r="80" spans="1:77" ht="16.5" customHeight="1" x14ac:dyDescent="0.25">
      <c r="A80" s="2" t="s">
        <v>129</v>
      </c>
      <c r="B80" s="2" t="s">
        <v>113</v>
      </c>
      <c r="C80" s="2" t="s">
        <v>13</v>
      </c>
      <c r="D80" s="2" t="s">
        <v>106</v>
      </c>
      <c r="E80" s="3">
        <v>88.800000000000011</v>
      </c>
      <c r="F80" s="3">
        <v>93.6</v>
      </c>
      <c r="G80" s="3">
        <v>93.6</v>
      </c>
      <c r="H80" s="6"/>
      <c r="I80" s="3">
        <v>91.2</v>
      </c>
      <c r="J80" s="3">
        <v>93.6</v>
      </c>
      <c r="K80" s="3">
        <v>91.2</v>
      </c>
      <c r="L80" s="6"/>
      <c r="M80" s="3">
        <v>91.2</v>
      </c>
      <c r="N80" s="3">
        <v>91.2</v>
      </c>
      <c r="O80" s="6"/>
      <c r="P80" s="3">
        <v>91.2</v>
      </c>
      <c r="Q80" s="3">
        <v>91.2</v>
      </c>
      <c r="R80" s="3">
        <v>88.8</v>
      </c>
      <c r="S80" s="7"/>
      <c r="T80" s="7"/>
      <c r="U80" s="3">
        <v>88.8</v>
      </c>
      <c r="V80" s="7"/>
      <c r="W80" s="7"/>
      <c r="X80" s="7"/>
      <c r="Y80" s="7"/>
      <c r="Z80" s="7"/>
      <c r="AA80" s="7"/>
      <c r="AB80" s="3">
        <v>88.8</v>
      </c>
      <c r="AC80" s="3">
        <v>88.8</v>
      </c>
      <c r="AD80" s="6"/>
      <c r="AE80" s="7"/>
      <c r="AF80" s="6"/>
      <c r="AG80" s="3">
        <v>88.8</v>
      </c>
      <c r="AH80" s="6"/>
      <c r="AI80" s="3">
        <v>88.8</v>
      </c>
      <c r="AJ80" s="3">
        <v>88.8</v>
      </c>
      <c r="AK80" s="6"/>
      <c r="AL80" s="3">
        <v>91.2</v>
      </c>
      <c r="AM80" s="7"/>
      <c r="AN80" s="7"/>
      <c r="AO80" s="7"/>
      <c r="AP80" s="3">
        <v>91.2</v>
      </c>
      <c r="AQ80" s="7"/>
      <c r="AR80" s="7"/>
      <c r="AS80" s="3">
        <v>91.2</v>
      </c>
      <c r="AT80" s="3">
        <v>88.8</v>
      </c>
      <c r="AU80" s="3">
        <v>91.2</v>
      </c>
      <c r="AV80" s="7"/>
      <c r="AW80" s="7"/>
      <c r="AX80" s="3">
        <v>88.8</v>
      </c>
      <c r="AY80" s="3">
        <v>88.8</v>
      </c>
      <c r="AZ80" s="3">
        <v>88.8</v>
      </c>
      <c r="BA80" s="3">
        <v>91.2</v>
      </c>
      <c r="BB80" s="3">
        <v>91.2</v>
      </c>
      <c r="BC80" s="3">
        <v>91.2</v>
      </c>
      <c r="BD80" s="7"/>
      <c r="BE80" s="3">
        <v>88.8</v>
      </c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3">
        <v>80.400000000000006</v>
      </c>
      <c r="BV80" s="6"/>
      <c r="BW80" s="6"/>
      <c r="BX80" s="6"/>
      <c r="BY80" s="6"/>
    </row>
    <row r="81" spans="1:77" ht="16.5" customHeight="1" x14ac:dyDescent="0.25">
      <c r="A81" s="2" t="s">
        <v>130</v>
      </c>
      <c r="B81" s="2" t="s">
        <v>113</v>
      </c>
      <c r="C81" s="2" t="s">
        <v>15</v>
      </c>
      <c r="D81" s="2" t="s">
        <v>106</v>
      </c>
      <c r="E81" s="3">
        <v>88.800000000000011</v>
      </c>
      <c r="F81" s="3">
        <v>93.6</v>
      </c>
      <c r="G81" s="3">
        <v>93.6</v>
      </c>
      <c r="H81" s="6"/>
      <c r="I81" s="3">
        <v>91.2</v>
      </c>
      <c r="J81" s="3">
        <v>93.6</v>
      </c>
      <c r="K81" s="3">
        <v>91.2</v>
      </c>
      <c r="L81" s="6"/>
      <c r="M81" s="3">
        <v>91.2</v>
      </c>
      <c r="N81" s="6"/>
      <c r="O81" s="6"/>
      <c r="P81" s="3">
        <v>91.2</v>
      </c>
      <c r="Q81" s="3">
        <v>91.2</v>
      </c>
      <c r="R81" s="7"/>
      <c r="S81" s="7"/>
      <c r="T81" s="7"/>
      <c r="U81" s="3">
        <v>88.8</v>
      </c>
      <c r="V81" s="7"/>
      <c r="W81" s="7"/>
      <c r="X81" s="7"/>
      <c r="Y81" s="7"/>
      <c r="Z81" s="7"/>
      <c r="AA81" s="7"/>
      <c r="AB81" s="3">
        <v>88.8</v>
      </c>
      <c r="AC81" s="3">
        <v>88.8</v>
      </c>
      <c r="AD81" s="6"/>
      <c r="AE81" s="7"/>
      <c r="AF81" s="6"/>
      <c r="AG81" s="3">
        <v>88.8</v>
      </c>
      <c r="AH81" s="6"/>
      <c r="AI81" s="3">
        <v>88.8</v>
      </c>
      <c r="AJ81" s="6"/>
      <c r="AK81" s="6"/>
      <c r="AL81" s="3">
        <v>91.2</v>
      </c>
      <c r="AM81" s="7"/>
      <c r="AN81" s="7"/>
      <c r="AO81" s="7"/>
      <c r="AP81" s="3">
        <v>91.2</v>
      </c>
      <c r="AQ81" s="7"/>
      <c r="AR81" s="7"/>
      <c r="AS81" s="3">
        <v>91.2</v>
      </c>
      <c r="AT81" s="3">
        <v>88.8</v>
      </c>
      <c r="AU81" s="7"/>
      <c r="AV81" s="7"/>
      <c r="AW81" s="7"/>
      <c r="AX81" s="7"/>
      <c r="AY81" s="7"/>
      <c r="AZ81" s="3">
        <v>88.8</v>
      </c>
      <c r="BA81" s="3">
        <v>91.2</v>
      </c>
      <c r="BB81" s="7"/>
      <c r="BC81" s="3">
        <v>91.2</v>
      </c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3">
        <v>80.400000000000006</v>
      </c>
      <c r="BV81" s="6"/>
      <c r="BW81" s="6"/>
      <c r="BX81" s="6"/>
      <c r="BY81" s="6"/>
    </row>
    <row r="82" spans="1:77" ht="16.5" customHeight="1" x14ac:dyDescent="0.25">
      <c r="A82" s="2" t="s">
        <v>131</v>
      </c>
      <c r="B82" s="2" t="s">
        <v>132</v>
      </c>
      <c r="C82" s="2" t="s">
        <v>18</v>
      </c>
      <c r="D82" s="2" t="s">
        <v>106</v>
      </c>
      <c r="E82" s="8">
        <v>91.2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6"/>
      <c r="AD82" s="7"/>
      <c r="AE82" s="7"/>
      <c r="AF82" s="6"/>
      <c r="AG82" s="6"/>
      <c r="AH82" s="6"/>
      <c r="AI82" s="6"/>
      <c r="AJ82" s="6"/>
      <c r="AK82" s="6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8">
        <v>96</v>
      </c>
      <c r="BV82" s="3">
        <v>96</v>
      </c>
      <c r="BW82" s="6"/>
      <c r="BX82" s="3">
        <v>91.2</v>
      </c>
      <c r="BY82" s="3">
        <v>86.4</v>
      </c>
    </row>
    <row r="83" spans="1:77" ht="16.5" customHeight="1" x14ac:dyDescent="0.25">
      <c r="A83" s="2" t="s">
        <v>133</v>
      </c>
      <c r="B83" s="2" t="s">
        <v>132</v>
      </c>
      <c r="C83" s="2" t="s">
        <v>74</v>
      </c>
      <c r="D83" s="2" t="s">
        <v>106</v>
      </c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6"/>
      <c r="AD83" s="7"/>
      <c r="AE83" s="7"/>
      <c r="AF83" s="6"/>
      <c r="AG83" s="6"/>
      <c r="AH83" s="6"/>
      <c r="AI83" s="6"/>
      <c r="AJ83" s="6"/>
      <c r="AK83" s="6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8">
        <v>96</v>
      </c>
      <c r="BV83" s="3">
        <v>96</v>
      </c>
      <c r="BW83" s="6"/>
      <c r="BX83" s="6"/>
      <c r="BY83" s="3">
        <v>86.4</v>
      </c>
    </row>
    <row r="84" spans="1:77" ht="16.5" customHeight="1" x14ac:dyDescent="0.25">
      <c r="A84" s="2" t="s">
        <v>134</v>
      </c>
      <c r="B84" s="2" t="s">
        <v>132</v>
      </c>
      <c r="C84" s="2" t="s">
        <v>20</v>
      </c>
      <c r="D84" s="2" t="s">
        <v>106</v>
      </c>
      <c r="E84" s="8">
        <v>91.2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6"/>
      <c r="AD84" s="7"/>
      <c r="AE84" s="7"/>
      <c r="AF84" s="6"/>
      <c r="AG84" s="6"/>
      <c r="AH84" s="6"/>
      <c r="AI84" s="6"/>
      <c r="AJ84" s="6"/>
      <c r="AK84" s="6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8">
        <v>96</v>
      </c>
      <c r="BV84" s="3">
        <v>96</v>
      </c>
      <c r="BW84" s="6"/>
      <c r="BX84" s="3">
        <v>91.2</v>
      </c>
      <c r="BY84" s="3">
        <v>86.4</v>
      </c>
    </row>
    <row r="85" spans="1:77" ht="16.5" customHeight="1" x14ac:dyDescent="0.25">
      <c r="A85" s="2" t="s">
        <v>135</v>
      </c>
      <c r="B85" s="2" t="s">
        <v>132</v>
      </c>
      <c r="C85" s="2" t="s">
        <v>136</v>
      </c>
      <c r="D85" s="2" t="s">
        <v>106</v>
      </c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6"/>
      <c r="AD85" s="7"/>
      <c r="AE85" s="7"/>
      <c r="AF85" s="6"/>
      <c r="AG85" s="6"/>
      <c r="AH85" s="6"/>
      <c r="AI85" s="6"/>
      <c r="AJ85" s="6"/>
      <c r="AK85" s="6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8">
        <v>96</v>
      </c>
      <c r="BV85" s="6"/>
      <c r="BW85" s="6"/>
      <c r="BX85" s="6"/>
      <c r="BY85" s="3">
        <v>86.4</v>
      </c>
    </row>
    <row r="86" spans="1:77" ht="16.5" customHeight="1" x14ac:dyDescent="0.25">
      <c r="A86" s="2" t="s">
        <v>137</v>
      </c>
      <c r="B86" s="2" t="s">
        <v>138</v>
      </c>
      <c r="C86" s="2" t="s">
        <v>34</v>
      </c>
      <c r="D86" s="2" t="s">
        <v>106</v>
      </c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6"/>
      <c r="AD86" s="7"/>
      <c r="AE86" s="7"/>
      <c r="AF86" s="6"/>
      <c r="AG86" s="6"/>
      <c r="AH86" s="6"/>
      <c r="AI86" s="6"/>
      <c r="AJ86" s="6"/>
      <c r="AK86" s="6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6"/>
      <c r="BV86" s="6"/>
      <c r="BW86" s="6"/>
      <c r="BX86" s="6"/>
      <c r="BY86" s="3">
        <v>86.4</v>
      </c>
    </row>
    <row r="87" spans="1:77" ht="16.5" customHeight="1" x14ac:dyDescent="0.25">
      <c r="A87" s="2" t="s">
        <v>139</v>
      </c>
      <c r="B87" s="2" t="s">
        <v>138</v>
      </c>
      <c r="C87" s="2" t="s">
        <v>38</v>
      </c>
      <c r="D87" s="2" t="s">
        <v>106</v>
      </c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6"/>
      <c r="AD87" s="7"/>
      <c r="AE87" s="7"/>
      <c r="AF87" s="6"/>
      <c r="AG87" s="6"/>
      <c r="AH87" s="6"/>
      <c r="AI87" s="6"/>
      <c r="AJ87" s="6"/>
      <c r="AK87" s="6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6"/>
      <c r="BV87" s="6"/>
      <c r="BW87" s="6"/>
      <c r="BX87" s="6"/>
      <c r="BY87" s="3">
        <v>86.4</v>
      </c>
    </row>
    <row r="88" spans="1:77" ht="16.5" customHeight="1" x14ac:dyDescent="0.25">
      <c r="A88" s="2" t="s">
        <v>140</v>
      </c>
      <c r="B88" s="2" t="s">
        <v>141</v>
      </c>
      <c r="C88" s="2" t="s">
        <v>18</v>
      </c>
      <c r="D88" s="2" t="s">
        <v>106</v>
      </c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6"/>
      <c r="AD88" s="7"/>
      <c r="AE88" s="7"/>
      <c r="AF88" s="6"/>
      <c r="AG88" s="6"/>
      <c r="AH88" s="6"/>
      <c r="AI88" s="6"/>
      <c r="AJ88" s="6"/>
      <c r="AK88" s="6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8">
        <v>80</v>
      </c>
      <c r="BV88" s="3">
        <v>80</v>
      </c>
      <c r="BW88" s="3">
        <v>78</v>
      </c>
      <c r="BX88" s="3">
        <v>76</v>
      </c>
      <c r="BY88" s="3">
        <v>75.2</v>
      </c>
    </row>
    <row r="89" spans="1:77" ht="30" customHeight="1" x14ac:dyDescent="0.25">
      <c r="A89" s="2" t="s">
        <v>142</v>
      </c>
      <c r="B89" s="2" t="s">
        <v>141</v>
      </c>
      <c r="C89" s="2" t="s">
        <v>20</v>
      </c>
      <c r="D89" s="2" t="s">
        <v>106</v>
      </c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6"/>
      <c r="AD89" s="7"/>
      <c r="AE89" s="7"/>
      <c r="AF89" s="6"/>
      <c r="AG89" s="6"/>
      <c r="AH89" s="6"/>
      <c r="AI89" s="6"/>
      <c r="AJ89" s="6"/>
      <c r="AK89" s="6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8">
        <v>80</v>
      </c>
      <c r="BV89" s="3">
        <v>80</v>
      </c>
      <c r="BW89" s="3">
        <v>78</v>
      </c>
      <c r="BX89" s="3">
        <v>76</v>
      </c>
      <c r="BY89" s="3">
        <v>75.2</v>
      </c>
    </row>
    <row r="90" spans="1:77" ht="16.5" customHeight="1" x14ac:dyDescent="0.25">
      <c r="A90" s="2" t="s">
        <v>143</v>
      </c>
      <c r="B90" s="2" t="s">
        <v>144</v>
      </c>
      <c r="C90" s="2" t="s">
        <v>6</v>
      </c>
      <c r="D90" s="2" t="s">
        <v>106</v>
      </c>
      <c r="E90" s="3">
        <v>133.20000000000002</v>
      </c>
      <c r="F90" s="3">
        <v>140.4</v>
      </c>
      <c r="G90" s="3">
        <v>140.4</v>
      </c>
      <c r="H90" s="6"/>
      <c r="I90" s="3">
        <v>136.80000000000001</v>
      </c>
      <c r="J90" s="3">
        <v>140.4</v>
      </c>
      <c r="K90" s="3">
        <v>136.80000000000001</v>
      </c>
      <c r="L90" s="6"/>
      <c r="M90" s="3">
        <v>136.80000000000001</v>
      </c>
      <c r="N90" s="3">
        <v>136.80000000000001</v>
      </c>
      <c r="O90" s="6"/>
      <c r="P90" s="3">
        <v>136.80000000000001</v>
      </c>
      <c r="Q90" s="3">
        <v>136.80000000000001</v>
      </c>
      <c r="R90" s="3">
        <v>133.19999999999999</v>
      </c>
      <c r="S90" s="3">
        <v>136.80000000000001</v>
      </c>
      <c r="T90" s="3">
        <v>133.19999999999999</v>
      </c>
      <c r="U90" s="3">
        <v>133.19999999999999</v>
      </c>
      <c r="V90" s="3">
        <v>133.19999999999999</v>
      </c>
      <c r="W90" s="3">
        <v>133.30000000000001</v>
      </c>
      <c r="X90" s="7"/>
      <c r="Y90" s="3">
        <v>133.19999999999999</v>
      </c>
      <c r="Z90" s="3">
        <v>136.80000000000001</v>
      </c>
      <c r="AA90" s="3">
        <v>136.80000000000001</v>
      </c>
      <c r="AB90" s="3">
        <v>133.19999999999999</v>
      </c>
      <c r="AC90" s="3">
        <v>133.19999999999999</v>
      </c>
      <c r="AD90" s="3">
        <v>133.19999999999999</v>
      </c>
      <c r="AE90" s="3">
        <v>133.19999999999999</v>
      </c>
      <c r="AF90" s="6"/>
      <c r="AG90" s="3">
        <v>133.19999999999999</v>
      </c>
      <c r="AH90" s="3">
        <v>133.19999999999999</v>
      </c>
      <c r="AI90" s="3">
        <v>133.19999999999999</v>
      </c>
      <c r="AJ90" s="3">
        <v>133.19999999999999</v>
      </c>
      <c r="AK90" s="3">
        <v>136.80000000000001</v>
      </c>
      <c r="AL90" s="3">
        <v>136.80000000000001</v>
      </c>
      <c r="AM90" s="3">
        <v>133.19999999999999</v>
      </c>
      <c r="AN90" s="3">
        <v>133.19999999999999</v>
      </c>
      <c r="AO90" s="3">
        <v>133.19999999999999</v>
      </c>
      <c r="AP90" s="3">
        <v>136.80000000000001</v>
      </c>
      <c r="AQ90" s="7"/>
      <c r="AR90" s="7"/>
      <c r="AS90" s="3">
        <v>136.80000000000001</v>
      </c>
      <c r="AT90" s="3">
        <v>133.19999999999999</v>
      </c>
      <c r="AU90" s="3">
        <v>136.80000000000001</v>
      </c>
      <c r="AV90" s="7"/>
      <c r="AW90" s="7"/>
      <c r="AX90" s="3">
        <v>133.19999999999999</v>
      </c>
      <c r="AY90" s="3">
        <v>133.19999999999999</v>
      </c>
      <c r="AZ90" s="3">
        <v>133.19999999999999</v>
      </c>
      <c r="BA90" s="3">
        <v>136.80000000000001</v>
      </c>
      <c r="BB90" s="3">
        <v>136.80000000000001</v>
      </c>
      <c r="BC90" s="3">
        <v>136.80000000000001</v>
      </c>
      <c r="BD90" s="3">
        <v>136.80000000000001</v>
      </c>
      <c r="BE90" s="3">
        <v>133.19999999999999</v>
      </c>
      <c r="BF90" s="3">
        <v>136.80000000000001</v>
      </c>
      <c r="BG90" s="3">
        <v>133.19999999999999</v>
      </c>
      <c r="BH90" s="7"/>
      <c r="BI90" s="3">
        <v>133.19999999999999</v>
      </c>
      <c r="BJ90" s="7"/>
      <c r="BK90" s="7"/>
      <c r="BL90" s="7"/>
      <c r="BM90" s="3">
        <v>133.19999999999999</v>
      </c>
      <c r="BN90" s="7"/>
      <c r="BO90" s="7"/>
      <c r="BP90" s="3">
        <v>133.19999999999999</v>
      </c>
      <c r="BQ90" s="3">
        <v>120.6</v>
      </c>
      <c r="BR90" s="7"/>
      <c r="BS90" s="3">
        <v>136.80000000000001</v>
      </c>
      <c r="BT90" s="3">
        <v>128.52000000000001</v>
      </c>
      <c r="BU90" s="3">
        <v>120.60000000000001</v>
      </c>
      <c r="BV90" s="6"/>
      <c r="BW90" s="6"/>
      <c r="BX90" s="6"/>
      <c r="BY90" s="6"/>
    </row>
    <row r="91" spans="1:77" ht="16.5" customHeight="1" x14ac:dyDescent="0.25">
      <c r="A91" s="2" t="s">
        <v>145</v>
      </c>
      <c r="B91" s="2" t="s">
        <v>144</v>
      </c>
      <c r="C91" s="2" t="s">
        <v>146</v>
      </c>
      <c r="D91" s="2" t="s">
        <v>106</v>
      </c>
      <c r="E91" s="3">
        <v>133.20000000000002</v>
      </c>
      <c r="F91" s="3">
        <v>140.4</v>
      </c>
      <c r="G91" s="6"/>
      <c r="H91" s="6"/>
      <c r="I91" s="3">
        <v>136.80000000000001</v>
      </c>
      <c r="J91" s="6"/>
      <c r="K91" s="3">
        <v>136.80000000000001</v>
      </c>
      <c r="L91" s="6"/>
      <c r="M91" s="3">
        <v>136.80000000000001</v>
      </c>
      <c r="N91" s="3">
        <v>136.80000000000001</v>
      </c>
      <c r="O91" s="6"/>
      <c r="P91" s="3">
        <v>136.80000000000001</v>
      </c>
      <c r="Q91" s="7"/>
      <c r="R91" s="7"/>
      <c r="S91" s="7"/>
      <c r="T91" s="7"/>
      <c r="U91" s="3">
        <v>133.19999999999999</v>
      </c>
      <c r="V91" s="3">
        <v>133.19999999999999</v>
      </c>
      <c r="W91" s="7"/>
      <c r="X91" s="7"/>
      <c r="Y91" s="3">
        <v>133.19999999999999</v>
      </c>
      <c r="Z91" s="3">
        <v>136.80000000000001</v>
      </c>
      <c r="AA91" s="7"/>
      <c r="AB91" s="3">
        <v>133.19999999999999</v>
      </c>
      <c r="AC91" s="3">
        <v>133.19999999999999</v>
      </c>
      <c r="AD91" s="6"/>
      <c r="AE91" s="3">
        <v>133.19999999999999</v>
      </c>
      <c r="AF91" s="6"/>
      <c r="AG91" s="3">
        <v>133.19999999999999</v>
      </c>
      <c r="AH91" s="3">
        <v>133.19999999999999</v>
      </c>
      <c r="AI91" s="3">
        <v>133.19999999999999</v>
      </c>
      <c r="AJ91" s="6"/>
      <c r="AK91" s="3">
        <v>136.80000000000001</v>
      </c>
      <c r="AL91" s="3">
        <v>136.80000000000001</v>
      </c>
      <c r="AM91" s="7"/>
      <c r="AN91" s="3">
        <v>133.19999999999999</v>
      </c>
      <c r="AO91" s="3">
        <v>133.19999999999999</v>
      </c>
      <c r="AP91" s="7"/>
      <c r="AQ91" s="7"/>
      <c r="AR91" s="7"/>
      <c r="AS91" s="3">
        <v>136.80000000000001</v>
      </c>
      <c r="AT91" s="3">
        <v>133.19999999999999</v>
      </c>
      <c r="AU91" s="3">
        <v>136.80000000000001</v>
      </c>
      <c r="AV91" s="7"/>
      <c r="AW91" s="7"/>
      <c r="AX91" s="3">
        <v>133.19999999999999</v>
      </c>
      <c r="AY91" s="3">
        <v>133.19999999999999</v>
      </c>
      <c r="AZ91" s="3">
        <v>133.19999999999999</v>
      </c>
      <c r="BA91" s="3">
        <v>136.80000000000001</v>
      </c>
      <c r="BB91" s="3">
        <v>136.80000000000001</v>
      </c>
      <c r="BC91" s="3">
        <v>136.80000000000001</v>
      </c>
      <c r="BD91" s="3">
        <v>136.80000000000001</v>
      </c>
      <c r="BE91" s="3">
        <v>133.19999999999999</v>
      </c>
      <c r="BF91" s="3">
        <v>136.80000000000001</v>
      </c>
      <c r="BG91" s="7"/>
      <c r="BH91" s="7"/>
      <c r="BI91" s="3">
        <v>133.19999999999999</v>
      </c>
      <c r="BJ91" s="7"/>
      <c r="BK91" s="7"/>
      <c r="BL91" s="7"/>
      <c r="BM91" s="3">
        <v>133.19999999999999</v>
      </c>
      <c r="BN91" s="7"/>
      <c r="BO91" s="7"/>
      <c r="BP91" s="3">
        <v>133.19999999999999</v>
      </c>
      <c r="BQ91" s="3">
        <v>120.6</v>
      </c>
      <c r="BR91" s="7"/>
      <c r="BS91" s="3">
        <v>136.80000000000001</v>
      </c>
      <c r="BT91" s="3">
        <v>128.52000000000001</v>
      </c>
      <c r="BU91" s="3">
        <v>120.60000000000001</v>
      </c>
      <c r="BV91" s="6"/>
      <c r="BW91" s="6"/>
      <c r="BX91" s="6"/>
      <c r="BY91" s="6"/>
    </row>
    <row r="92" spans="1:77" ht="16.5" customHeight="1" x14ac:dyDescent="0.25">
      <c r="A92" s="2" t="s">
        <v>147</v>
      </c>
      <c r="B92" s="2" t="s">
        <v>144</v>
      </c>
      <c r="C92" s="2" t="s">
        <v>148</v>
      </c>
      <c r="D92" s="2" t="s">
        <v>106</v>
      </c>
      <c r="E92" s="3">
        <v>133.20000000000002</v>
      </c>
      <c r="F92" s="3">
        <v>140.4</v>
      </c>
      <c r="G92" s="3">
        <v>140.4</v>
      </c>
      <c r="H92" s="6"/>
      <c r="I92" s="3">
        <v>136.80000000000001</v>
      </c>
      <c r="J92" s="3">
        <v>140.4</v>
      </c>
      <c r="K92" s="3">
        <v>136.80000000000001</v>
      </c>
      <c r="L92" s="6"/>
      <c r="M92" s="3">
        <v>136.80000000000001</v>
      </c>
      <c r="N92" s="3">
        <v>136.80000000000001</v>
      </c>
      <c r="O92" s="6"/>
      <c r="P92" s="3">
        <v>136.80000000000001</v>
      </c>
      <c r="Q92" s="3">
        <v>136.80000000000001</v>
      </c>
      <c r="R92" s="3">
        <v>133.19999999999999</v>
      </c>
      <c r="S92" s="3">
        <v>136.80000000000001</v>
      </c>
      <c r="T92" s="3">
        <v>133.19999999999999</v>
      </c>
      <c r="U92" s="3">
        <v>133.19999999999999</v>
      </c>
      <c r="V92" s="3">
        <v>133.19999999999999</v>
      </c>
      <c r="W92" s="3">
        <v>133.30000000000001</v>
      </c>
      <c r="X92" s="7"/>
      <c r="Y92" s="3">
        <v>133.19999999999999</v>
      </c>
      <c r="Z92" s="3">
        <v>136.80000000000001</v>
      </c>
      <c r="AA92" s="3">
        <v>136.80000000000001</v>
      </c>
      <c r="AB92" s="3">
        <v>133.19999999999999</v>
      </c>
      <c r="AC92" s="3">
        <v>133.19999999999999</v>
      </c>
      <c r="AD92" s="3">
        <v>133.19999999999999</v>
      </c>
      <c r="AE92" s="3">
        <v>133.19999999999999</v>
      </c>
      <c r="AF92" s="6"/>
      <c r="AG92" s="3">
        <v>133.19999999999999</v>
      </c>
      <c r="AH92" s="3">
        <v>133.19999999999999</v>
      </c>
      <c r="AI92" s="3">
        <v>133.19999999999999</v>
      </c>
      <c r="AJ92" s="3">
        <v>133.19999999999999</v>
      </c>
      <c r="AK92" s="3">
        <v>136.80000000000001</v>
      </c>
      <c r="AL92" s="3">
        <v>136.80000000000001</v>
      </c>
      <c r="AM92" s="3">
        <v>133.19999999999999</v>
      </c>
      <c r="AN92" s="3">
        <v>133.19999999999999</v>
      </c>
      <c r="AO92" s="3">
        <v>133.19999999999999</v>
      </c>
      <c r="AP92" s="3">
        <v>136.80000000000001</v>
      </c>
      <c r="AQ92" s="7"/>
      <c r="AR92" s="7"/>
      <c r="AS92" s="3">
        <v>136.80000000000001</v>
      </c>
      <c r="AT92" s="3">
        <v>133.19999999999999</v>
      </c>
      <c r="AU92" s="3">
        <v>136.80000000000001</v>
      </c>
      <c r="AV92" s="7"/>
      <c r="AW92" s="7"/>
      <c r="AX92" s="3">
        <v>133.19999999999999</v>
      </c>
      <c r="AY92" s="3">
        <v>133.19999999999999</v>
      </c>
      <c r="AZ92" s="3">
        <v>133.19999999999999</v>
      </c>
      <c r="BA92" s="3">
        <v>136.80000000000001</v>
      </c>
      <c r="BB92" s="3">
        <v>136.80000000000001</v>
      </c>
      <c r="BC92" s="3">
        <v>136.80000000000001</v>
      </c>
      <c r="BD92" s="3">
        <v>136.80000000000001</v>
      </c>
      <c r="BE92" s="3">
        <v>133.19999999999999</v>
      </c>
      <c r="BF92" s="3">
        <v>136.80000000000001</v>
      </c>
      <c r="BG92" s="3">
        <v>133.19999999999999</v>
      </c>
      <c r="BH92" s="7"/>
      <c r="BI92" s="3">
        <v>133.19999999999999</v>
      </c>
      <c r="BJ92" s="7"/>
      <c r="BK92" s="7"/>
      <c r="BL92" s="7"/>
      <c r="BM92" s="3">
        <v>133.19999999999999</v>
      </c>
      <c r="BN92" s="7"/>
      <c r="BO92" s="7"/>
      <c r="BP92" s="3">
        <v>133.19999999999999</v>
      </c>
      <c r="BQ92" s="3">
        <v>120.6</v>
      </c>
      <c r="BR92" s="7"/>
      <c r="BS92" s="3">
        <v>136.80000000000001</v>
      </c>
      <c r="BT92" s="3">
        <v>128.52000000000001</v>
      </c>
      <c r="BU92" s="3">
        <v>120.60000000000001</v>
      </c>
      <c r="BV92" s="6"/>
      <c r="BW92" s="6"/>
      <c r="BX92" s="6"/>
      <c r="BY92" s="6"/>
    </row>
    <row r="93" spans="1:77" ht="16.5" customHeight="1" x14ac:dyDescent="0.25">
      <c r="A93" s="2" t="s">
        <v>149</v>
      </c>
      <c r="B93" s="2" t="s">
        <v>144</v>
      </c>
      <c r="C93" s="2" t="s">
        <v>150</v>
      </c>
      <c r="D93" s="2" t="s">
        <v>106</v>
      </c>
      <c r="E93" s="3">
        <v>133.20000000000002</v>
      </c>
      <c r="F93" s="3">
        <v>140.4</v>
      </c>
      <c r="G93" s="3">
        <v>140.4</v>
      </c>
      <c r="H93" s="6"/>
      <c r="I93" s="3">
        <v>136.80000000000001</v>
      </c>
      <c r="J93" s="3">
        <v>140.4</v>
      </c>
      <c r="K93" s="3">
        <v>136.80000000000001</v>
      </c>
      <c r="L93" s="6"/>
      <c r="M93" s="3">
        <v>136.80000000000001</v>
      </c>
      <c r="N93" s="3">
        <v>136.80000000000001</v>
      </c>
      <c r="O93" s="6"/>
      <c r="P93" s="3">
        <v>136.80000000000001</v>
      </c>
      <c r="Q93" s="3">
        <v>136.80000000000001</v>
      </c>
      <c r="R93" s="3">
        <v>133.19999999999999</v>
      </c>
      <c r="S93" s="3">
        <v>136.80000000000001</v>
      </c>
      <c r="T93" s="3">
        <v>133.19999999999999</v>
      </c>
      <c r="U93" s="3">
        <v>133.19999999999999</v>
      </c>
      <c r="V93" s="3">
        <v>133.19999999999999</v>
      </c>
      <c r="W93" s="3">
        <v>133.30000000000001</v>
      </c>
      <c r="X93" s="7"/>
      <c r="Y93" s="3">
        <v>133.19999999999999</v>
      </c>
      <c r="Z93" s="3">
        <v>136.80000000000001</v>
      </c>
      <c r="AA93" s="3">
        <v>136.80000000000001</v>
      </c>
      <c r="AB93" s="3">
        <v>133.19999999999999</v>
      </c>
      <c r="AC93" s="3">
        <v>133.19999999999999</v>
      </c>
      <c r="AD93" s="3">
        <v>133.19999999999999</v>
      </c>
      <c r="AE93" s="3">
        <v>133.19999999999999</v>
      </c>
      <c r="AF93" s="6"/>
      <c r="AG93" s="3">
        <v>133.19999999999999</v>
      </c>
      <c r="AH93" s="3">
        <v>133.19999999999999</v>
      </c>
      <c r="AI93" s="3">
        <v>133.19999999999999</v>
      </c>
      <c r="AJ93" s="3">
        <v>133.19999999999999</v>
      </c>
      <c r="AK93" s="3">
        <v>136.80000000000001</v>
      </c>
      <c r="AL93" s="3">
        <v>136.80000000000001</v>
      </c>
      <c r="AM93" s="3">
        <v>133.19999999999999</v>
      </c>
      <c r="AN93" s="3">
        <v>133.19999999999999</v>
      </c>
      <c r="AO93" s="3">
        <v>133.19999999999999</v>
      </c>
      <c r="AP93" s="3">
        <v>136.80000000000001</v>
      </c>
      <c r="AQ93" s="7"/>
      <c r="AR93" s="7"/>
      <c r="AS93" s="3">
        <v>136.80000000000001</v>
      </c>
      <c r="AT93" s="3">
        <v>133.19999999999999</v>
      </c>
      <c r="AU93" s="3">
        <v>136.80000000000001</v>
      </c>
      <c r="AV93" s="7"/>
      <c r="AW93" s="7"/>
      <c r="AX93" s="3">
        <v>133.19999999999999</v>
      </c>
      <c r="AY93" s="3">
        <v>133.19999999999999</v>
      </c>
      <c r="AZ93" s="3">
        <v>133.19999999999999</v>
      </c>
      <c r="BA93" s="3">
        <v>136.80000000000001</v>
      </c>
      <c r="BB93" s="3">
        <v>136.80000000000001</v>
      </c>
      <c r="BC93" s="3">
        <v>136.80000000000001</v>
      </c>
      <c r="BD93" s="3">
        <v>136.80000000000001</v>
      </c>
      <c r="BE93" s="3">
        <v>133.19999999999999</v>
      </c>
      <c r="BF93" s="3">
        <v>136.80000000000001</v>
      </c>
      <c r="BG93" s="3">
        <v>133.19999999999999</v>
      </c>
      <c r="BH93" s="7"/>
      <c r="BI93" s="3">
        <v>133.19999999999999</v>
      </c>
      <c r="BJ93" s="7"/>
      <c r="BK93" s="7"/>
      <c r="BL93" s="7"/>
      <c r="BM93" s="3">
        <v>133.19999999999999</v>
      </c>
      <c r="BN93" s="7"/>
      <c r="BO93" s="7"/>
      <c r="BP93" s="3">
        <v>133.19999999999999</v>
      </c>
      <c r="BQ93" s="3">
        <v>120.6</v>
      </c>
      <c r="BR93" s="7"/>
      <c r="BS93" s="3">
        <v>136.80000000000001</v>
      </c>
      <c r="BT93" s="3">
        <v>128.52000000000001</v>
      </c>
      <c r="BU93" s="3">
        <v>120.60000000000001</v>
      </c>
      <c r="BV93" s="6"/>
      <c r="BW93" s="6"/>
      <c r="BX93" s="6"/>
      <c r="BY93" s="6"/>
    </row>
    <row r="94" spans="1:77" ht="16.5" customHeight="1" x14ac:dyDescent="0.25">
      <c r="A94" s="2" t="s">
        <v>151</v>
      </c>
      <c r="B94" s="2" t="s">
        <v>152</v>
      </c>
      <c r="C94" s="2" t="s">
        <v>153</v>
      </c>
      <c r="D94" s="2" t="s">
        <v>106</v>
      </c>
      <c r="E94" s="3">
        <v>88.800000000000011</v>
      </c>
      <c r="F94" s="3">
        <v>93.6</v>
      </c>
      <c r="G94" s="3">
        <v>93.6</v>
      </c>
      <c r="H94" s="6"/>
      <c r="I94" s="3">
        <v>91.2</v>
      </c>
      <c r="J94" s="3">
        <v>93.6</v>
      </c>
      <c r="K94" s="3">
        <v>91.2</v>
      </c>
      <c r="L94" s="6"/>
      <c r="M94" s="3">
        <v>91.2</v>
      </c>
      <c r="N94" s="3">
        <v>91.2</v>
      </c>
      <c r="O94" s="3">
        <v>93.6</v>
      </c>
      <c r="P94" s="3">
        <v>91.2</v>
      </c>
      <c r="Q94" s="3">
        <v>91.2</v>
      </c>
      <c r="R94" s="3">
        <v>88.8</v>
      </c>
      <c r="S94" s="3">
        <v>91.2</v>
      </c>
      <c r="T94" s="3">
        <v>88.8</v>
      </c>
      <c r="U94" s="3">
        <v>88.8</v>
      </c>
      <c r="V94" s="3">
        <v>88.8</v>
      </c>
      <c r="W94" s="3">
        <v>88.8</v>
      </c>
      <c r="X94" s="3">
        <v>88.8</v>
      </c>
      <c r="Y94" s="3">
        <v>88.8</v>
      </c>
      <c r="Z94" s="3">
        <v>91.2</v>
      </c>
      <c r="AA94" s="3">
        <v>91.2</v>
      </c>
      <c r="AB94" s="3">
        <v>88.8</v>
      </c>
      <c r="AC94" s="3">
        <v>88.8</v>
      </c>
      <c r="AD94" s="3">
        <v>88.8</v>
      </c>
      <c r="AE94" s="3">
        <v>88.8</v>
      </c>
      <c r="AF94" s="3">
        <v>88.8</v>
      </c>
      <c r="AG94" s="3">
        <v>88.8</v>
      </c>
      <c r="AH94" s="3">
        <v>88.8</v>
      </c>
      <c r="AI94" s="3">
        <v>88.8</v>
      </c>
      <c r="AJ94" s="3">
        <v>88.8</v>
      </c>
      <c r="AK94" s="3">
        <v>91.2</v>
      </c>
      <c r="AL94" s="3">
        <v>91.2</v>
      </c>
      <c r="AM94" s="3">
        <v>88.8</v>
      </c>
      <c r="AN94" s="3">
        <v>88.8</v>
      </c>
      <c r="AO94" s="3">
        <v>88.8</v>
      </c>
      <c r="AP94" s="3">
        <v>91.2</v>
      </c>
      <c r="AQ94" s="3">
        <v>91.2</v>
      </c>
      <c r="AR94" s="3">
        <v>88.8</v>
      </c>
      <c r="AS94" s="3">
        <v>91.2</v>
      </c>
      <c r="AT94" s="3">
        <v>88.8</v>
      </c>
      <c r="AU94" s="3">
        <v>91.2</v>
      </c>
      <c r="AV94" s="3">
        <v>88.8</v>
      </c>
      <c r="AW94" s="3">
        <v>88.8</v>
      </c>
      <c r="AX94" s="3">
        <v>88.8</v>
      </c>
      <c r="AY94" s="3">
        <v>88.8</v>
      </c>
      <c r="AZ94" s="3">
        <v>88.8</v>
      </c>
      <c r="BA94" s="3">
        <v>91.2</v>
      </c>
      <c r="BB94" s="3">
        <v>91.2</v>
      </c>
      <c r="BC94" s="3">
        <v>91.2</v>
      </c>
      <c r="BD94" s="3">
        <v>91.2</v>
      </c>
      <c r="BE94" s="3">
        <v>88.8</v>
      </c>
      <c r="BF94" s="3">
        <v>91.2</v>
      </c>
      <c r="BG94" s="3">
        <v>88.8</v>
      </c>
      <c r="BH94" s="7"/>
      <c r="BI94" s="3">
        <v>88.8</v>
      </c>
      <c r="BJ94" s="3">
        <v>88.8</v>
      </c>
      <c r="BK94" s="7"/>
      <c r="BL94" s="7"/>
      <c r="BM94" s="3">
        <v>88.8</v>
      </c>
      <c r="BN94" s="7"/>
      <c r="BO94" s="7"/>
      <c r="BP94" s="3">
        <v>88.8</v>
      </c>
      <c r="BQ94" s="3">
        <v>80.400000000000006</v>
      </c>
      <c r="BR94" s="3">
        <v>91.2</v>
      </c>
      <c r="BS94" s="3">
        <v>91.2</v>
      </c>
      <c r="BT94" s="3">
        <v>85.68</v>
      </c>
      <c r="BU94" s="3">
        <v>80.400000000000006</v>
      </c>
      <c r="BV94" s="6"/>
      <c r="BW94" s="6"/>
      <c r="BX94" s="6"/>
      <c r="BY94" s="8">
        <v>88.8</v>
      </c>
    </row>
    <row r="95" spans="1:77" ht="16.5" customHeight="1" x14ac:dyDescent="0.25">
      <c r="A95" s="2" t="s">
        <v>154</v>
      </c>
      <c r="B95" s="2" t="s">
        <v>152</v>
      </c>
      <c r="C95" s="2" t="s">
        <v>155</v>
      </c>
      <c r="D95" s="2" t="s">
        <v>106</v>
      </c>
      <c r="E95" s="3">
        <v>88.800000000000011</v>
      </c>
      <c r="F95" s="3">
        <v>93.6</v>
      </c>
      <c r="G95" s="3">
        <v>93.6</v>
      </c>
      <c r="H95" s="6"/>
      <c r="I95" s="6"/>
      <c r="J95" s="3">
        <v>93.6</v>
      </c>
      <c r="K95" s="3">
        <v>91.2</v>
      </c>
      <c r="L95" s="6"/>
      <c r="M95" s="3">
        <v>91.2</v>
      </c>
      <c r="N95" s="3">
        <v>91.2</v>
      </c>
      <c r="O95" s="6"/>
      <c r="P95" s="3">
        <v>91.2</v>
      </c>
      <c r="Q95" s="3">
        <v>91.2</v>
      </c>
      <c r="R95" s="7"/>
      <c r="S95" s="3">
        <v>91.2</v>
      </c>
      <c r="T95" s="3">
        <v>88.8</v>
      </c>
      <c r="U95" s="3">
        <v>88.8</v>
      </c>
      <c r="V95" s="3">
        <v>88.8</v>
      </c>
      <c r="W95" s="3">
        <v>88.8</v>
      </c>
      <c r="X95" s="7"/>
      <c r="Y95" s="3">
        <v>88.8</v>
      </c>
      <c r="Z95" s="3">
        <v>91.2</v>
      </c>
      <c r="AA95" s="3">
        <v>91.2</v>
      </c>
      <c r="AB95" s="3">
        <v>88.8</v>
      </c>
      <c r="AC95" s="3">
        <v>88.8</v>
      </c>
      <c r="AD95" s="6"/>
      <c r="AE95" s="3">
        <v>88.8</v>
      </c>
      <c r="AF95" s="6"/>
      <c r="AG95" s="3">
        <v>88.8</v>
      </c>
      <c r="AH95" s="6"/>
      <c r="AI95" s="3">
        <v>88.8</v>
      </c>
      <c r="AJ95" s="3">
        <v>88.8</v>
      </c>
      <c r="AK95" s="3">
        <v>91.2</v>
      </c>
      <c r="AL95" s="3">
        <v>91.2</v>
      </c>
      <c r="AM95" s="7"/>
      <c r="AN95" s="6"/>
      <c r="AO95" s="7"/>
      <c r="AP95" s="7"/>
      <c r="AQ95" s="7"/>
      <c r="AR95" s="7"/>
      <c r="AS95" s="3">
        <v>91.2</v>
      </c>
      <c r="AT95" s="6"/>
      <c r="AU95" s="3">
        <v>91.2</v>
      </c>
      <c r="AV95" s="7"/>
      <c r="AW95" s="7"/>
      <c r="AX95" s="3">
        <v>88.8</v>
      </c>
      <c r="AY95" s="3">
        <v>88.8</v>
      </c>
      <c r="AZ95" s="3">
        <v>88.8</v>
      </c>
      <c r="BA95" s="3">
        <v>91.2</v>
      </c>
      <c r="BB95" s="3">
        <v>91.2</v>
      </c>
      <c r="BC95" s="7"/>
      <c r="BD95" s="7"/>
      <c r="BE95" s="3">
        <v>88.8</v>
      </c>
      <c r="BF95" s="7"/>
      <c r="BG95" s="7"/>
      <c r="BH95" s="7"/>
      <c r="BI95" s="7"/>
      <c r="BJ95" s="7"/>
      <c r="BK95" s="7"/>
      <c r="BL95" s="7"/>
      <c r="BM95" s="3">
        <v>88.8</v>
      </c>
      <c r="BN95" s="7"/>
      <c r="BO95" s="7"/>
      <c r="BP95" s="3">
        <v>88.8</v>
      </c>
      <c r="BQ95" s="3">
        <v>80.400000000000006</v>
      </c>
      <c r="BR95" s="3">
        <v>91.2</v>
      </c>
      <c r="BS95" s="3">
        <v>91.2</v>
      </c>
      <c r="BT95" s="3">
        <v>85.68</v>
      </c>
      <c r="BU95" s="3">
        <v>80.400000000000006</v>
      </c>
      <c r="BV95" s="6"/>
      <c r="BW95" s="6"/>
      <c r="BX95" s="6"/>
      <c r="BY95" s="8">
        <v>88.8</v>
      </c>
    </row>
    <row r="96" spans="1:77" ht="16.5" customHeight="1" x14ac:dyDescent="0.25">
      <c r="A96" s="2" t="s">
        <v>156</v>
      </c>
      <c r="B96" s="2" t="s">
        <v>152</v>
      </c>
      <c r="C96" s="2" t="s">
        <v>6</v>
      </c>
      <c r="D96" s="2" t="s">
        <v>106</v>
      </c>
      <c r="E96" s="3">
        <v>88.800000000000011</v>
      </c>
      <c r="F96" s="3">
        <v>93.6</v>
      </c>
      <c r="G96" s="3">
        <v>93.6</v>
      </c>
      <c r="H96" s="6"/>
      <c r="I96" s="6"/>
      <c r="J96" s="3">
        <v>93.6</v>
      </c>
      <c r="K96" s="3">
        <v>91.2</v>
      </c>
      <c r="L96" s="6"/>
      <c r="M96" s="3">
        <v>91.2</v>
      </c>
      <c r="N96" s="3">
        <v>91.2</v>
      </c>
      <c r="O96" s="6"/>
      <c r="P96" s="3">
        <v>91.2</v>
      </c>
      <c r="Q96" s="7"/>
      <c r="R96" s="7"/>
      <c r="S96" s="3">
        <v>91.2</v>
      </c>
      <c r="T96" s="7"/>
      <c r="U96" s="3">
        <v>88.8</v>
      </c>
      <c r="V96" s="3">
        <v>88.8</v>
      </c>
      <c r="W96" s="3">
        <v>88.8</v>
      </c>
      <c r="X96" s="7"/>
      <c r="Y96" s="7"/>
      <c r="Z96" s="3">
        <v>91.2</v>
      </c>
      <c r="AA96" s="3">
        <v>91.2</v>
      </c>
      <c r="AB96" s="3">
        <v>88.8</v>
      </c>
      <c r="AC96" s="3">
        <v>88.8</v>
      </c>
      <c r="AD96" s="6"/>
      <c r="AE96" s="3">
        <v>88.8</v>
      </c>
      <c r="AF96" s="6"/>
      <c r="AG96" s="3">
        <v>88.8</v>
      </c>
      <c r="AH96" s="6"/>
      <c r="AI96" s="3">
        <v>88.8</v>
      </c>
      <c r="AJ96" s="3">
        <v>88.8</v>
      </c>
      <c r="AK96" s="3">
        <v>91.2</v>
      </c>
      <c r="AL96" s="3">
        <v>91.2</v>
      </c>
      <c r="AM96" s="7"/>
      <c r="AN96" s="6"/>
      <c r="AO96" s="7"/>
      <c r="AP96" s="7"/>
      <c r="AQ96" s="7"/>
      <c r="AR96" s="7"/>
      <c r="AS96" s="3">
        <v>91.2</v>
      </c>
      <c r="AT96" s="6"/>
      <c r="AU96" s="3">
        <v>91.2</v>
      </c>
      <c r="AV96" s="7"/>
      <c r="AW96" s="7"/>
      <c r="AX96" s="3">
        <v>88.8</v>
      </c>
      <c r="AY96" s="3">
        <v>88.8</v>
      </c>
      <c r="AZ96" s="3">
        <v>88.8</v>
      </c>
      <c r="BA96" s="3">
        <v>91.2</v>
      </c>
      <c r="BB96" s="3">
        <v>91.2</v>
      </c>
      <c r="BC96" s="7"/>
      <c r="BD96" s="7"/>
      <c r="BE96" s="3">
        <v>88.8</v>
      </c>
      <c r="BF96" s="7"/>
      <c r="BG96" s="3">
        <v>88.8</v>
      </c>
      <c r="BH96" s="7"/>
      <c r="BI96" s="7"/>
      <c r="BJ96" s="7"/>
      <c r="BK96" s="7"/>
      <c r="BL96" s="7"/>
      <c r="BM96" s="3">
        <v>88.8</v>
      </c>
      <c r="BN96" s="7"/>
      <c r="BO96" s="7"/>
      <c r="BP96" s="3">
        <v>88.8</v>
      </c>
      <c r="BQ96" s="3">
        <v>80.400000000000006</v>
      </c>
      <c r="BR96" s="3">
        <v>91.2</v>
      </c>
      <c r="BS96" s="3">
        <v>91.2</v>
      </c>
      <c r="BT96" s="3">
        <v>85.68</v>
      </c>
      <c r="BU96" s="3">
        <v>80.400000000000006</v>
      </c>
      <c r="BV96" s="6"/>
      <c r="BW96" s="6"/>
      <c r="BX96" s="6"/>
      <c r="BY96" s="8">
        <v>88.8</v>
      </c>
    </row>
    <row r="97" spans="1:77" ht="16.5" customHeight="1" x14ac:dyDescent="0.25">
      <c r="A97" s="2" t="s">
        <v>157</v>
      </c>
      <c r="B97" s="2" t="s">
        <v>152</v>
      </c>
      <c r="C97" s="2" t="s">
        <v>158</v>
      </c>
      <c r="D97" s="2" t="s">
        <v>106</v>
      </c>
      <c r="E97" s="3">
        <v>88.800000000000011</v>
      </c>
      <c r="F97" s="3">
        <v>93.6</v>
      </c>
      <c r="G97" s="3">
        <v>93.6</v>
      </c>
      <c r="H97" s="6"/>
      <c r="I97" s="3">
        <v>91.2</v>
      </c>
      <c r="J97" s="3">
        <v>93.6</v>
      </c>
      <c r="K97" s="3">
        <v>91.2</v>
      </c>
      <c r="L97" s="6"/>
      <c r="M97" s="3">
        <v>91.2</v>
      </c>
      <c r="N97" s="3">
        <v>91.2</v>
      </c>
      <c r="O97" s="3">
        <v>93.6</v>
      </c>
      <c r="P97" s="3">
        <v>91.2</v>
      </c>
      <c r="Q97" s="3">
        <v>91.2</v>
      </c>
      <c r="R97" s="3">
        <v>88.8</v>
      </c>
      <c r="S97" s="3">
        <v>91.2</v>
      </c>
      <c r="T97" s="3">
        <v>88.8</v>
      </c>
      <c r="U97" s="3">
        <v>88.8</v>
      </c>
      <c r="V97" s="3">
        <v>88.8</v>
      </c>
      <c r="W97" s="3">
        <v>88.8</v>
      </c>
      <c r="X97" s="3">
        <v>88.8</v>
      </c>
      <c r="Y97" s="3">
        <v>88.8</v>
      </c>
      <c r="Z97" s="3">
        <v>91.2</v>
      </c>
      <c r="AA97" s="3">
        <v>91.2</v>
      </c>
      <c r="AB97" s="3">
        <v>88.8</v>
      </c>
      <c r="AC97" s="3">
        <v>88.8</v>
      </c>
      <c r="AD97" s="3">
        <v>88.8</v>
      </c>
      <c r="AE97" s="3">
        <v>88.8</v>
      </c>
      <c r="AF97" s="3">
        <v>88.8</v>
      </c>
      <c r="AG97" s="3">
        <v>88.8</v>
      </c>
      <c r="AH97" s="3">
        <v>88.8</v>
      </c>
      <c r="AI97" s="3">
        <v>88.8</v>
      </c>
      <c r="AJ97" s="3">
        <v>88.8</v>
      </c>
      <c r="AK97" s="3">
        <v>91.2</v>
      </c>
      <c r="AL97" s="3">
        <v>91.2</v>
      </c>
      <c r="AM97" s="3">
        <v>88.8</v>
      </c>
      <c r="AN97" s="3">
        <v>88.8</v>
      </c>
      <c r="AO97" s="3">
        <v>88.8</v>
      </c>
      <c r="AP97" s="3">
        <v>91.2</v>
      </c>
      <c r="AQ97" s="3">
        <v>91.2</v>
      </c>
      <c r="AR97" s="3">
        <v>88.8</v>
      </c>
      <c r="AS97" s="3">
        <v>91.2</v>
      </c>
      <c r="AT97" s="3">
        <v>88.8</v>
      </c>
      <c r="AU97" s="3">
        <v>91.2</v>
      </c>
      <c r="AV97" s="3">
        <v>88.8</v>
      </c>
      <c r="AW97" s="3">
        <v>88.8</v>
      </c>
      <c r="AX97" s="3">
        <v>88.8</v>
      </c>
      <c r="AY97" s="3">
        <v>88.8</v>
      </c>
      <c r="AZ97" s="3">
        <v>88.8</v>
      </c>
      <c r="BA97" s="3">
        <v>91.2</v>
      </c>
      <c r="BB97" s="3">
        <v>91.2</v>
      </c>
      <c r="BC97" s="3">
        <v>91.2</v>
      </c>
      <c r="BD97" s="3">
        <v>91.2</v>
      </c>
      <c r="BE97" s="3">
        <v>88.8</v>
      </c>
      <c r="BF97" s="3">
        <v>91.2</v>
      </c>
      <c r="BG97" s="3">
        <v>88.8</v>
      </c>
      <c r="BH97" s="7"/>
      <c r="BI97" s="3">
        <v>88.8</v>
      </c>
      <c r="BJ97" s="3">
        <v>88.8</v>
      </c>
      <c r="BK97" s="7"/>
      <c r="BL97" s="7"/>
      <c r="BM97" s="3">
        <v>88.8</v>
      </c>
      <c r="BN97" s="7"/>
      <c r="BO97" s="7"/>
      <c r="BP97" s="3">
        <v>88.8</v>
      </c>
      <c r="BQ97" s="3">
        <v>80.400000000000006</v>
      </c>
      <c r="BR97" s="3">
        <v>91.2</v>
      </c>
      <c r="BS97" s="3">
        <v>91.2</v>
      </c>
      <c r="BT97" s="3">
        <v>85.68</v>
      </c>
      <c r="BU97" s="3">
        <v>80.400000000000006</v>
      </c>
      <c r="BV97" s="6"/>
      <c r="BW97" s="6"/>
      <c r="BX97" s="6"/>
      <c r="BY97" s="8">
        <v>88.8</v>
      </c>
    </row>
    <row r="98" spans="1:77" ht="16.5" customHeight="1" x14ac:dyDescent="0.25">
      <c r="A98" s="2" t="s">
        <v>159</v>
      </c>
      <c r="B98" s="2" t="s">
        <v>160</v>
      </c>
      <c r="C98" s="2" t="s">
        <v>161</v>
      </c>
      <c r="D98" s="2" t="s">
        <v>106</v>
      </c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6"/>
      <c r="AD98" s="7"/>
      <c r="AE98" s="7"/>
      <c r="AF98" s="6"/>
      <c r="AG98" s="6"/>
      <c r="AH98" s="6"/>
      <c r="AI98" s="6"/>
      <c r="AJ98" s="6"/>
      <c r="AK98" s="6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3">
        <v>129</v>
      </c>
      <c r="BV98" s="6"/>
      <c r="BW98" s="6"/>
      <c r="BX98" s="6"/>
      <c r="BY98" s="6"/>
    </row>
    <row r="99" spans="1:77" ht="16.5" customHeight="1" x14ac:dyDescent="0.25">
      <c r="A99" s="2" t="s">
        <v>162</v>
      </c>
      <c r="B99" s="2" t="s">
        <v>160</v>
      </c>
      <c r="C99" s="2" t="s">
        <v>163</v>
      </c>
      <c r="D99" s="2" t="s">
        <v>106</v>
      </c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6"/>
      <c r="AD99" s="7"/>
      <c r="AE99" s="7"/>
      <c r="AF99" s="6"/>
      <c r="AG99" s="6"/>
      <c r="AH99" s="6"/>
      <c r="AI99" s="6"/>
      <c r="AJ99" s="6"/>
      <c r="AK99" s="6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3">
        <v>129</v>
      </c>
      <c r="BV99" s="6"/>
      <c r="BW99" s="6"/>
      <c r="BX99" s="6"/>
      <c r="BY99" s="6"/>
    </row>
    <row r="100" spans="1:77" ht="16.5" customHeight="1" x14ac:dyDescent="0.25">
      <c r="A100" s="2" t="s">
        <v>164</v>
      </c>
      <c r="B100" s="2" t="s">
        <v>160</v>
      </c>
      <c r="C100" s="2" t="s">
        <v>165</v>
      </c>
      <c r="D100" s="2" t="s">
        <v>106</v>
      </c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6"/>
      <c r="AD100" s="7"/>
      <c r="AE100" s="7"/>
      <c r="AF100" s="6"/>
      <c r="AG100" s="6"/>
      <c r="AH100" s="6"/>
      <c r="AI100" s="6"/>
      <c r="AJ100" s="6"/>
      <c r="AK100" s="6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3">
        <v>129</v>
      </c>
      <c r="BV100" s="6"/>
      <c r="BW100" s="6"/>
      <c r="BX100" s="6"/>
      <c r="BY100" s="6"/>
    </row>
    <row r="101" spans="1:77" ht="16.5" customHeight="1" x14ac:dyDescent="0.25">
      <c r="A101" s="2" t="s">
        <v>166</v>
      </c>
      <c r="B101" s="2" t="s">
        <v>167</v>
      </c>
      <c r="C101" s="2" t="s">
        <v>32</v>
      </c>
      <c r="D101" s="2" t="s">
        <v>106</v>
      </c>
      <c r="E101" s="3">
        <v>155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6"/>
      <c r="AD101" s="7"/>
      <c r="AE101" s="7"/>
      <c r="AF101" s="6"/>
      <c r="AG101" s="6"/>
      <c r="AH101" s="6"/>
      <c r="AI101" s="6"/>
      <c r="AJ101" s="6"/>
      <c r="AK101" s="6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>
        <v>155</v>
      </c>
      <c r="BM101" s="8">
        <v>155</v>
      </c>
      <c r="BN101" s="7"/>
      <c r="BO101" s="7"/>
      <c r="BP101" s="7"/>
      <c r="BQ101" s="7"/>
      <c r="BR101" s="7"/>
      <c r="BS101" s="7"/>
      <c r="BT101" s="7"/>
      <c r="BU101" s="3">
        <v>140</v>
      </c>
      <c r="BV101" s="6"/>
      <c r="BW101" s="6"/>
      <c r="BX101" s="6"/>
      <c r="BY101" s="6"/>
    </row>
    <row r="102" spans="1:77" ht="16.5" customHeight="1" x14ac:dyDescent="0.25">
      <c r="A102" s="2" t="s">
        <v>168</v>
      </c>
      <c r="B102" s="2" t="s">
        <v>167</v>
      </c>
      <c r="C102" s="2" t="s">
        <v>34</v>
      </c>
      <c r="D102" s="2" t="s">
        <v>106</v>
      </c>
      <c r="E102" s="3">
        <v>155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6"/>
      <c r="AD102" s="7"/>
      <c r="AE102" s="7"/>
      <c r="AF102" s="6"/>
      <c r="AG102" s="6"/>
      <c r="AH102" s="6"/>
      <c r="AI102" s="6"/>
      <c r="AJ102" s="6"/>
      <c r="AK102" s="6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>
        <v>155</v>
      </c>
      <c r="BM102" s="8">
        <v>155</v>
      </c>
      <c r="BN102" s="7"/>
      <c r="BO102" s="7"/>
      <c r="BP102" s="7"/>
      <c r="BQ102" s="7"/>
      <c r="BR102" s="7"/>
      <c r="BS102" s="7"/>
      <c r="BT102" s="7"/>
      <c r="BU102" s="3">
        <v>140</v>
      </c>
      <c r="BV102" s="6"/>
      <c r="BW102" s="6"/>
      <c r="BX102" s="6"/>
      <c r="BY102" s="6"/>
    </row>
    <row r="103" spans="1:77" ht="16.5" customHeight="1" x14ac:dyDescent="0.25">
      <c r="A103" s="2" t="s">
        <v>169</v>
      </c>
      <c r="B103" s="2" t="s">
        <v>167</v>
      </c>
      <c r="C103" s="2" t="s">
        <v>36</v>
      </c>
      <c r="D103" s="2" t="s">
        <v>106</v>
      </c>
      <c r="E103" s="3">
        <v>155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6"/>
      <c r="AD103" s="7"/>
      <c r="AE103" s="7"/>
      <c r="AF103" s="6"/>
      <c r="AG103" s="6"/>
      <c r="AH103" s="6"/>
      <c r="AI103" s="6"/>
      <c r="AJ103" s="6"/>
      <c r="AK103" s="6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8">
        <v>155</v>
      </c>
      <c r="BN103" s="7"/>
      <c r="BO103" s="7"/>
      <c r="BP103" s="7"/>
      <c r="BQ103" s="7"/>
      <c r="BR103" s="7"/>
      <c r="BS103" s="7"/>
      <c r="BT103" s="7"/>
      <c r="BU103" s="3">
        <v>140</v>
      </c>
      <c r="BV103" s="6"/>
      <c r="BW103" s="6"/>
      <c r="BX103" s="6"/>
      <c r="BY103" s="6"/>
    </row>
    <row r="104" spans="1:77" ht="16.5" customHeight="1" x14ac:dyDescent="0.25">
      <c r="A104" s="2" t="s">
        <v>170</v>
      </c>
      <c r="B104" s="2" t="s">
        <v>167</v>
      </c>
      <c r="C104" s="2" t="s">
        <v>38</v>
      </c>
      <c r="D104" s="2" t="s">
        <v>106</v>
      </c>
      <c r="E104" s="3">
        <v>155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6"/>
      <c r="AD104" s="7"/>
      <c r="AE104" s="7"/>
      <c r="AF104" s="6"/>
      <c r="AG104" s="6"/>
      <c r="AH104" s="6"/>
      <c r="AI104" s="6"/>
      <c r="AJ104" s="6"/>
      <c r="AK104" s="6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8">
        <v>155</v>
      </c>
      <c r="BN104" s="7"/>
      <c r="BO104" s="7"/>
      <c r="BP104" s="7"/>
      <c r="BQ104" s="7"/>
      <c r="BR104" s="7"/>
      <c r="BS104" s="7"/>
      <c r="BT104" s="7"/>
      <c r="BU104" s="3">
        <v>140</v>
      </c>
      <c r="BV104" s="6"/>
      <c r="BW104" s="6"/>
      <c r="BX104" s="6"/>
      <c r="BY104" s="6"/>
    </row>
    <row r="105" spans="1:77" ht="16.5" customHeight="1" x14ac:dyDescent="0.25">
      <c r="A105" s="2" t="s">
        <v>171</v>
      </c>
      <c r="B105" s="2" t="s">
        <v>167</v>
      </c>
      <c r="C105" s="2" t="s">
        <v>172</v>
      </c>
      <c r="D105" s="2" t="s">
        <v>106</v>
      </c>
      <c r="E105" s="3">
        <v>155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6"/>
      <c r="AD105" s="7"/>
      <c r="AE105" s="7"/>
      <c r="AF105" s="6"/>
      <c r="AG105" s="6"/>
      <c r="AH105" s="6"/>
      <c r="AI105" s="6"/>
      <c r="AJ105" s="6"/>
      <c r="AK105" s="6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8">
        <v>155</v>
      </c>
      <c r="BN105" s="7"/>
      <c r="BO105" s="7"/>
      <c r="BP105" s="7"/>
      <c r="BQ105" s="7"/>
      <c r="BR105" s="7"/>
      <c r="BS105" s="7"/>
      <c r="BT105" s="7"/>
      <c r="BU105" s="3">
        <v>140</v>
      </c>
      <c r="BV105" s="6"/>
      <c r="BW105" s="6"/>
      <c r="BX105" s="6"/>
      <c r="BY105" s="6"/>
    </row>
    <row r="106" spans="1:77" ht="16.5" customHeight="1" x14ac:dyDescent="0.25">
      <c r="A106" s="2" t="s">
        <v>173</v>
      </c>
      <c r="B106" s="2" t="s">
        <v>108</v>
      </c>
      <c r="C106" s="2" t="s">
        <v>174</v>
      </c>
      <c r="D106" s="2" t="s">
        <v>106</v>
      </c>
      <c r="E106" s="3">
        <v>140.39999999999998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6"/>
      <c r="AD106" s="7"/>
      <c r="AE106" s="7"/>
      <c r="AF106" s="6"/>
      <c r="AG106" s="6"/>
      <c r="AH106" s="6"/>
      <c r="AI106" s="6"/>
      <c r="AJ106" s="6"/>
      <c r="AK106" s="6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>
        <v>140.4</v>
      </c>
      <c r="BM106" s="8">
        <v>140.4</v>
      </c>
      <c r="BN106" s="7"/>
      <c r="BO106" s="7"/>
      <c r="BP106" s="7"/>
      <c r="BQ106" s="7"/>
      <c r="BR106" s="7"/>
      <c r="BS106" s="7"/>
      <c r="BT106" s="7"/>
      <c r="BU106" s="3">
        <v>126</v>
      </c>
      <c r="BV106" s="6"/>
      <c r="BW106" s="6"/>
      <c r="BX106" s="6"/>
      <c r="BY106" s="6"/>
    </row>
    <row r="107" spans="1:77" ht="16.5" customHeight="1" x14ac:dyDescent="0.25">
      <c r="A107" s="2" t="s">
        <v>175</v>
      </c>
      <c r="B107" s="2" t="s">
        <v>108</v>
      </c>
      <c r="C107" s="2" t="s">
        <v>176</v>
      </c>
      <c r="D107" s="2" t="s">
        <v>106</v>
      </c>
      <c r="E107" s="3">
        <v>140.39999999999998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6"/>
      <c r="AD107" s="7"/>
      <c r="AE107" s="7"/>
      <c r="AF107" s="6"/>
      <c r="AG107" s="6"/>
      <c r="AH107" s="6"/>
      <c r="AI107" s="6"/>
      <c r="AJ107" s="6"/>
      <c r="AK107" s="6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>
        <v>140.4</v>
      </c>
      <c r="BM107" s="8">
        <v>140.4</v>
      </c>
      <c r="BN107" s="7"/>
      <c r="BO107" s="7"/>
      <c r="BP107" s="7"/>
      <c r="BQ107" s="7"/>
      <c r="BR107" s="7"/>
      <c r="BS107" s="7"/>
      <c r="BT107" s="7"/>
      <c r="BU107" s="3">
        <v>126</v>
      </c>
      <c r="BV107" s="6"/>
      <c r="BW107" s="6"/>
      <c r="BX107" s="6"/>
      <c r="BY107" s="6"/>
    </row>
    <row r="108" spans="1:77" ht="16.5" customHeight="1" x14ac:dyDescent="0.25">
      <c r="A108" s="2" t="s">
        <v>177</v>
      </c>
      <c r="B108" s="2" t="s">
        <v>108</v>
      </c>
      <c r="C108" s="2" t="s">
        <v>178</v>
      </c>
      <c r="D108" s="2" t="s">
        <v>106</v>
      </c>
      <c r="E108" s="3">
        <v>140.39999999999998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6"/>
      <c r="AD108" s="7"/>
      <c r="AE108" s="7"/>
      <c r="AF108" s="6"/>
      <c r="AG108" s="6"/>
      <c r="AH108" s="6"/>
      <c r="AI108" s="6"/>
      <c r="AJ108" s="6"/>
      <c r="AK108" s="6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>
        <v>140.4</v>
      </c>
      <c r="BM108" s="8">
        <v>140.4</v>
      </c>
      <c r="BN108" s="7"/>
      <c r="BO108" s="7"/>
      <c r="BP108" s="7"/>
      <c r="BQ108" s="7"/>
      <c r="BR108" s="7"/>
      <c r="BS108" s="7"/>
      <c r="BT108" s="7"/>
      <c r="BU108" s="3">
        <v>126</v>
      </c>
      <c r="BV108" s="6"/>
      <c r="BW108" s="6"/>
      <c r="BX108" s="6"/>
      <c r="BY108" s="6"/>
    </row>
    <row r="109" spans="1:77" ht="16.5" customHeight="1" x14ac:dyDescent="0.25">
      <c r="A109" s="2" t="s">
        <v>179</v>
      </c>
      <c r="B109" s="2" t="s">
        <v>108</v>
      </c>
      <c r="C109" s="2" t="s">
        <v>23</v>
      </c>
      <c r="D109" s="2" t="s">
        <v>106</v>
      </c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6"/>
      <c r="AD109" s="7"/>
      <c r="AE109" s="7"/>
      <c r="AF109" s="6"/>
      <c r="AG109" s="6"/>
      <c r="AH109" s="6"/>
      <c r="AI109" s="6"/>
      <c r="AJ109" s="6"/>
      <c r="AK109" s="6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3">
        <v>140</v>
      </c>
      <c r="BV109" s="6"/>
      <c r="BW109" s="6"/>
      <c r="BX109" s="6"/>
      <c r="BY109" s="6"/>
    </row>
    <row r="110" spans="1:77" ht="16.5" customHeight="1" x14ac:dyDescent="0.25">
      <c r="A110" s="2" t="s">
        <v>180</v>
      </c>
      <c r="B110" s="2" t="s">
        <v>181</v>
      </c>
      <c r="C110" s="2" t="s">
        <v>182</v>
      </c>
      <c r="D110" s="2" t="s">
        <v>106</v>
      </c>
      <c r="E110" s="3">
        <v>136.80000000000001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6"/>
      <c r="AD110" s="7"/>
      <c r="AE110" s="7"/>
      <c r="AF110" s="6"/>
      <c r="AG110" s="6"/>
      <c r="AH110" s="6"/>
      <c r="AI110" s="6"/>
      <c r="AJ110" s="6"/>
      <c r="AK110" s="6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>
        <v>136.80000000000001</v>
      </c>
      <c r="BM110" s="8">
        <v>136.80000000000001</v>
      </c>
      <c r="BN110" s="7"/>
      <c r="BO110" s="7"/>
      <c r="BP110" s="7"/>
      <c r="BQ110" s="7"/>
      <c r="BR110" s="7"/>
      <c r="BS110" s="7"/>
      <c r="BT110" s="7"/>
      <c r="BU110" s="3">
        <v>123</v>
      </c>
      <c r="BV110" s="6"/>
      <c r="BW110" s="6"/>
      <c r="BX110" s="6"/>
      <c r="BY110" s="6"/>
    </row>
    <row r="111" spans="1:77" ht="16.5" customHeight="1" x14ac:dyDescent="0.25">
      <c r="A111" s="2" t="s">
        <v>183</v>
      </c>
      <c r="B111" s="2" t="s">
        <v>181</v>
      </c>
      <c r="C111" s="2" t="s">
        <v>174</v>
      </c>
      <c r="D111" s="2" t="s">
        <v>106</v>
      </c>
      <c r="E111" s="3">
        <v>136.80000000000001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6"/>
      <c r="AD111" s="7"/>
      <c r="AE111" s="7"/>
      <c r="AF111" s="6"/>
      <c r="AG111" s="6"/>
      <c r="AH111" s="6"/>
      <c r="AI111" s="6"/>
      <c r="AJ111" s="6"/>
      <c r="AK111" s="6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>
        <v>136.80000000000001</v>
      </c>
      <c r="BM111" s="8">
        <v>136.80000000000001</v>
      </c>
      <c r="BN111" s="7"/>
      <c r="BO111" s="7"/>
      <c r="BP111" s="7"/>
      <c r="BQ111" s="7"/>
      <c r="BR111" s="7"/>
      <c r="BS111" s="7"/>
      <c r="BT111" s="7"/>
      <c r="BU111" s="3">
        <v>123</v>
      </c>
      <c r="BV111" s="6"/>
      <c r="BW111" s="6"/>
      <c r="BX111" s="6"/>
      <c r="BY111" s="6"/>
    </row>
    <row r="112" spans="1:77" ht="16.5" customHeight="1" x14ac:dyDescent="0.25">
      <c r="A112" s="2" t="s">
        <v>184</v>
      </c>
      <c r="B112" s="2" t="s">
        <v>181</v>
      </c>
      <c r="C112" s="2" t="s">
        <v>185</v>
      </c>
      <c r="D112" s="2" t="s">
        <v>106</v>
      </c>
      <c r="E112" s="3">
        <v>136.80000000000001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6"/>
      <c r="AD112" s="7"/>
      <c r="AE112" s="7"/>
      <c r="AF112" s="6"/>
      <c r="AG112" s="6"/>
      <c r="AH112" s="6"/>
      <c r="AI112" s="6"/>
      <c r="AJ112" s="6"/>
      <c r="AK112" s="6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>
        <v>136.80000000000001</v>
      </c>
      <c r="BM112" s="8">
        <v>136.80000000000001</v>
      </c>
      <c r="BN112" s="7"/>
      <c r="BO112" s="7"/>
      <c r="BP112" s="7"/>
      <c r="BQ112" s="7"/>
      <c r="BR112" s="7"/>
      <c r="BS112" s="7"/>
      <c r="BT112" s="7"/>
      <c r="BU112" s="3">
        <v>123</v>
      </c>
      <c r="BV112" s="6"/>
      <c r="BW112" s="6"/>
      <c r="BX112" s="6"/>
      <c r="BY112" s="6"/>
    </row>
    <row r="113" spans="1:77" ht="16.5" customHeight="1" x14ac:dyDescent="0.25">
      <c r="A113" s="2" t="s">
        <v>186</v>
      </c>
      <c r="B113" s="2" t="s">
        <v>181</v>
      </c>
      <c r="C113" s="2" t="s">
        <v>163</v>
      </c>
      <c r="D113" s="2" t="s">
        <v>106</v>
      </c>
      <c r="E113" s="3">
        <v>136.80000000000001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6"/>
      <c r="AD113" s="7"/>
      <c r="AE113" s="7"/>
      <c r="AF113" s="6"/>
      <c r="AG113" s="6"/>
      <c r="AH113" s="6"/>
      <c r="AI113" s="6"/>
      <c r="AJ113" s="6"/>
      <c r="AK113" s="6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>
        <v>136.80000000000001</v>
      </c>
      <c r="BM113" s="8">
        <v>136.80000000000001</v>
      </c>
      <c r="BN113" s="7"/>
      <c r="BO113" s="7"/>
      <c r="BP113" s="7"/>
      <c r="BQ113" s="7"/>
      <c r="BR113" s="7"/>
      <c r="BS113" s="7"/>
      <c r="BT113" s="7"/>
      <c r="BU113" s="3">
        <v>123</v>
      </c>
      <c r="BV113" s="6"/>
      <c r="BW113" s="6"/>
      <c r="BX113" s="6"/>
      <c r="BY113" s="6"/>
    </row>
    <row r="114" spans="1:77" ht="16.5" customHeight="1" x14ac:dyDescent="0.25">
      <c r="A114" s="2" t="s">
        <v>187</v>
      </c>
      <c r="B114" s="2" t="s">
        <v>181</v>
      </c>
      <c r="C114" s="2" t="s">
        <v>188</v>
      </c>
      <c r="D114" s="2" t="s">
        <v>106</v>
      </c>
      <c r="E114" s="3">
        <v>136.80000000000001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6"/>
      <c r="AD114" s="7"/>
      <c r="AE114" s="7"/>
      <c r="AF114" s="6"/>
      <c r="AG114" s="6"/>
      <c r="AH114" s="6"/>
      <c r="AI114" s="6"/>
      <c r="AJ114" s="6"/>
      <c r="AK114" s="6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3">
        <v>123</v>
      </c>
      <c r="BV114" s="6"/>
      <c r="BW114" s="6"/>
      <c r="BX114" s="6"/>
      <c r="BY114" s="6"/>
    </row>
    <row r="115" spans="1:77" ht="16.5" customHeight="1" x14ac:dyDescent="0.25">
      <c r="A115" s="2" t="s">
        <v>189</v>
      </c>
      <c r="B115" s="2" t="s">
        <v>181</v>
      </c>
      <c r="C115" s="2" t="s">
        <v>178</v>
      </c>
      <c r="D115" s="2" t="s">
        <v>106</v>
      </c>
      <c r="E115" s="3">
        <v>136.80000000000001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6"/>
      <c r="AD115" s="7"/>
      <c r="AE115" s="7"/>
      <c r="AF115" s="6"/>
      <c r="AG115" s="6"/>
      <c r="AH115" s="6"/>
      <c r="AI115" s="6"/>
      <c r="AJ115" s="6"/>
      <c r="AK115" s="6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8">
        <v>136.80000000000001</v>
      </c>
      <c r="BM115" s="8">
        <v>136.80000000000001</v>
      </c>
      <c r="BN115" s="7"/>
      <c r="BO115" s="7"/>
      <c r="BP115" s="7"/>
      <c r="BQ115" s="7"/>
      <c r="BR115" s="7"/>
      <c r="BS115" s="7"/>
      <c r="BT115" s="7"/>
      <c r="BU115" s="3">
        <v>123</v>
      </c>
      <c r="BV115" s="6"/>
      <c r="BW115" s="6"/>
      <c r="BX115" s="6"/>
      <c r="BY115" s="6"/>
    </row>
    <row r="116" spans="1:77" ht="16.5" customHeight="1" x14ac:dyDescent="0.25">
      <c r="A116" s="2" t="s">
        <v>190</v>
      </c>
      <c r="B116" s="2" t="s">
        <v>191</v>
      </c>
      <c r="C116" s="2" t="s">
        <v>192</v>
      </c>
      <c r="D116" s="2" t="s">
        <v>106</v>
      </c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6"/>
      <c r="AD116" s="7"/>
      <c r="AE116" s="7"/>
      <c r="AF116" s="6"/>
      <c r="AG116" s="6"/>
      <c r="AH116" s="6"/>
      <c r="AI116" s="6"/>
      <c r="AJ116" s="6"/>
      <c r="AK116" s="6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3">
        <v>102</v>
      </c>
      <c r="BV116" s="6"/>
      <c r="BW116" s="6"/>
      <c r="BX116" s="6"/>
      <c r="BY116" s="6"/>
    </row>
    <row r="117" spans="1:77" ht="16.5" customHeight="1" x14ac:dyDescent="0.25">
      <c r="A117" s="2" t="s">
        <v>193</v>
      </c>
      <c r="B117" s="2" t="s">
        <v>191</v>
      </c>
      <c r="C117" s="2" t="s">
        <v>194</v>
      </c>
      <c r="D117" s="2" t="s">
        <v>106</v>
      </c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6"/>
      <c r="AD117" s="7"/>
      <c r="AE117" s="7"/>
      <c r="AF117" s="6"/>
      <c r="AG117" s="6"/>
      <c r="AH117" s="6"/>
      <c r="AI117" s="6"/>
      <c r="AJ117" s="6"/>
      <c r="AK117" s="6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3">
        <v>102</v>
      </c>
      <c r="BV117" s="6"/>
      <c r="BW117" s="6"/>
      <c r="BX117" s="6"/>
      <c r="BY117" s="6"/>
    </row>
    <row r="118" spans="1:77" ht="16.5" customHeight="1" x14ac:dyDescent="0.25">
      <c r="A118" s="2" t="s">
        <v>195</v>
      </c>
      <c r="B118" s="2" t="s">
        <v>191</v>
      </c>
      <c r="C118" s="2" t="s">
        <v>196</v>
      </c>
      <c r="D118" s="2" t="s">
        <v>106</v>
      </c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6"/>
      <c r="AD118" s="7"/>
      <c r="AE118" s="7"/>
      <c r="AF118" s="6"/>
      <c r="AG118" s="6"/>
      <c r="AH118" s="6"/>
      <c r="AI118" s="6"/>
      <c r="AJ118" s="6"/>
      <c r="AK118" s="6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3">
        <v>102</v>
      </c>
      <c r="BV118" s="6"/>
      <c r="BW118" s="6"/>
      <c r="BX118" s="6"/>
      <c r="BY118" s="6"/>
    </row>
    <row r="119" spans="1:77" ht="16.5" customHeight="1" x14ac:dyDescent="0.25">
      <c r="A119" s="2" t="s">
        <v>197</v>
      </c>
      <c r="B119" s="2" t="s">
        <v>191</v>
      </c>
      <c r="C119" s="2" t="s">
        <v>176</v>
      </c>
      <c r="D119" s="2" t="s">
        <v>106</v>
      </c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6"/>
      <c r="AD119" s="7"/>
      <c r="AE119" s="7"/>
      <c r="AF119" s="6"/>
      <c r="AG119" s="6"/>
      <c r="AH119" s="6"/>
      <c r="AI119" s="6"/>
      <c r="AJ119" s="6"/>
      <c r="AK119" s="6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3">
        <v>102</v>
      </c>
      <c r="BV119" s="6"/>
      <c r="BW119" s="6"/>
      <c r="BX119" s="6"/>
      <c r="BY119" s="6"/>
    </row>
    <row r="120" spans="1:77" ht="16.5" customHeight="1" x14ac:dyDescent="0.25">
      <c r="A120" s="2" t="s">
        <v>198</v>
      </c>
      <c r="B120" s="2" t="s">
        <v>191</v>
      </c>
      <c r="C120" s="2" t="s">
        <v>199</v>
      </c>
      <c r="D120" s="2" t="s">
        <v>106</v>
      </c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6"/>
      <c r="AD120" s="7"/>
      <c r="AE120" s="7"/>
      <c r="AF120" s="6"/>
      <c r="AG120" s="6"/>
      <c r="AH120" s="6"/>
      <c r="AI120" s="6"/>
      <c r="AJ120" s="6"/>
      <c r="AK120" s="6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3">
        <v>102</v>
      </c>
      <c r="BV120" s="6"/>
      <c r="BW120" s="6"/>
      <c r="BX120" s="6"/>
      <c r="BY120" s="6"/>
    </row>
    <row r="121" spans="1:77" ht="16.5" customHeight="1" x14ac:dyDescent="0.25">
      <c r="A121" s="2" t="s">
        <v>200</v>
      </c>
      <c r="B121" s="2" t="s">
        <v>191</v>
      </c>
      <c r="C121" s="2" t="s">
        <v>201</v>
      </c>
      <c r="D121" s="2" t="s">
        <v>106</v>
      </c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6"/>
      <c r="AD121" s="7"/>
      <c r="AE121" s="7"/>
      <c r="AF121" s="6"/>
      <c r="AG121" s="6"/>
      <c r="AH121" s="6"/>
      <c r="AI121" s="6"/>
      <c r="AJ121" s="6"/>
      <c r="AK121" s="6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3">
        <v>102</v>
      </c>
      <c r="BV121" s="6"/>
      <c r="BW121" s="6"/>
      <c r="BX121" s="6"/>
      <c r="BY121" s="6"/>
    </row>
    <row r="122" spans="1:77" ht="16.5" customHeight="1" x14ac:dyDescent="0.25">
      <c r="A122" s="2" t="s">
        <v>202</v>
      </c>
      <c r="B122" s="2" t="s">
        <v>191</v>
      </c>
      <c r="C122" s="2" t="s">
        <v>203</v>
      </c>
      <c r="D122" s="2" t="s">
        <v>106</v>
      </c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6"/>
      <c r="AD122" s="7"/>
      <c r="AE122" s="7"/>
      <c r="AF122" s="6"/>
      <c r="AG122" s="6"/>
      <c r="AH122" s="6"/>
      <c r="AI122" s="6"/>
      <c r="AJ122" s="6"/>
      <c r="AK122" s="6"/>
      <c r="AL122" s="7"/>
      <c r="AM122" s="6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3">
        <v>102</v>
      </c>
      <c r="BV122" s="6"/>
      <c r="BW122" s="6"/>
      <c r="BX122" s="6"/>
      <c r="BY122" s="6"/>
    </row>
    <row r="123" spans="1:77" x14ac:dyDescent="0.25">
      <c r="A123" s="18" t="s">
        <v>204</v>
      </c>
      <c r="B123" s="18" t="s">
        <v>205</v>
      </c>
      <c r="C123" s="18" t="s">
        <v>206</v>
      </c>
      <c r="D123" s="2" t="s">
        <v>106</v>
      </c>
      <c r="E123" s="3">
        <v>204</v>
      </c>
      <c r="F123" s="3">
        <v>210</v>
      </c>
      <c r="G123" s="6"/>
      <c r="H123" s="6"/>
      <c r="I123" s="6"/>
      <c r="J123" s="6"/>
      <c r="K123" s="3">
        <v>210</v>
      </c>
      <c r="L123" s="6"/>
      <c r="M123" s="3">
        <v>210</v>
      </c>
      <c r="N123" s="3">
        <v>210</v>
      </c>
      <c r="O123" s="6"/>
      <c r="P123" s="3">
        <v>210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3">
        <v>210</v>
      </c>
      <c r="AB123" s="7"/>
      <c r="AC123" s="6"/>
      <c r="AD123" s="3">
        <v>204</v>
      </c>
      <c r="AE123" s="7"/>
      <c r="AF123" s="6"/>
      <c r="AG123" s="3">
        <v>204</v>
      </c>
      <c r="AH123" s="6"/>
      <c r="AI123" s="6"/>
      <c r="AJ123" s="6"/>
      <c r="AK123" s="6"/>
      <c r="AL123" s="7"/>
      <c r="AM123" s="6"/>
      <c r="AN123" s="7"/>
      <c r="AO123" s="7"/>
      <c r="AP123" s="7"/>
      <c r="AQ123" s="7"/>
      <c r="AR123" s="7"/>
      <c r="AS123" s="3">
        <v>210</v>
      </c>
      <c r="AT123" s="7"/>
      <c r="AU123" s="7"/>
      <c r="AV123" s="7"/>
      <c r="AW123" s="7"/>
      <c r="AX123" s="7"/>
      <c r="AY123" s="7"/>
      <c r="AZ123" s="7"/>
      <c r="BA123" s="7"/>
      <c r="BB123" s="3">
        <v>210</v>
      </c>
      <c r="BC123" s="7"/>
      <c r="BD123" s="3">
        <v>210</v>
      </c>
      <c r="BE123" s="7"/>
      <c r="BF123" s="7"/>
      <c r="BG123" s="7"/>
      <c r="BH123" s="7"/>
      <c r="BI123" s="7"/>
      <c r="BJ123" s="7"/>
      <c r="BK123" s="7"/>
      <c r="BL123" s="7"/>
      <c r="BM123" s="3">
        <v>204</v>
      </c>
      <c r="BN123" s="7"/>
      <c r="BO123" s="7"/>
      <c r="BP123" s="3">
        <v>204</v>
      </c>
      <c r="BQ123" s="7"/>
      <c r="BR123" s="7"/>
      <c r="BS123" s="3">
        <v>210</v>
      </c>
      <c r="BT123" s="7"/>
      <c r="BU123" s="3">
        <v>183</v>
      </c>
      <c r="BV123" s="6"/>
      <c r="BW123" s="6"/>
      <c r="BX123" s="6"/>
      <c r="BY123" s="6"/>
    </row>
    <row r="124" spans="1:77" ht="16.5" customHeight="1" x14ac:dyDescent="0.25">
      <c r="A124" s="18" t="s">
        <v>207</v>
      </c>
      <c r="B124" s="18" t="s">
        <v>208</v>
      </c>
      <c r="C124" s="18" t="s">
        <v>206</v>
      </c>
      <c r="D124" s="2" t="s">
        <v>106</v>
      </c>
      <c r="E124" s="3">
        <v>411</v>
      </c>
      <c r="F124" s="3">
        <v>429</v>
      </c>
      <c r="G124" s="6"/>
      <c r="H124" s="6"/>
      <c r="I124" s="3">
        <v>423</v>
      </c>
      <c r="J124" s="6"/>
      <c r="K124" s="6"/>
      <c r="L124" s="6"/>
      <c r="M124" s="6"/>
      <c r="N124" s="6"/>
      <c r="O124" s="6"/>
      <c r="P124" s="3">
        <v>423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6"/>
      <c r="AD124" s="7"/>
      <c r="AE124" s="7"/>
      <c r="AF124" s="6"/>
      <c r="AG124" s="6"/>
      <c r="AH124" s="6"/>
      <c r="AI124" s="6"/>
      <c r="AJ124" s="6"/>
      <c r="AK124" s="6"/>
      <c r="AL124" s="7"/>
      <c r="AM124" s="6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3">
        <v>411</v>
      </c>
      <c r="BA124" s="7"/>
      <c r="BB124" s="7"/>
      <c r="BC124" s="3">
        <v>423</v>
      </c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3">
        <v>369</v>
      </c>
      <c r="BV124" s="6"/>
      <c r="BW124" s="6"/>
      <c r="BX124" s="6"/>
      <c r="BY124" s="6"/>
    </row>
    <row r="125" spans="1:77" ht="16.5" customHeight="1" x14ac:dyDescent="0.25">
      <c r="A125" s="18" t="s">
        <v>209</v>
      </c>
      <c r="B125" s="18" t="s">
        <v>210</v>
      </c>
      <c r="C125" s="18" t="s">
        <v>206</v>
      </c>
      <c r="D125" s="2" t="s">
        <v>106</v>
      </c>
      <c r="E125" s="3">
        <v>315</v>
      </c>
      <c r="F125" s="3">
        <v>330.75</v>
      </c>
      <c r="G125" s="3">
        <v>330.75</v>
      </c>
      <c r="H125" s="6"/>
      <c r="I125" s="3">
        <v>324</v>
      </c>
      <c r="J125" s="3">
        <v>330.75</v>
      </c>
      <c r="K125" s="3">
        <v>324</v>
      </c>
      <c r="L125" s="6"/>
      <c r="M125" s="3">
        <v>324</v>
      </c>
      <c r="N125" s="3">
        <v>324</v>
      </c>
      <c r="O125" s="6"/>
      <c r="P125" s="3">
        <v>324</v>
      </c>
      <c r="Q125" s="7"/>
      <c r="R125" s="7"/>
      <c r="S125" s="7"/>
      <c r="T125" s="7"/>
      <c r="U125" s="7"/>
      <c r="V125" s="7"/>
      <c r="W125" s="7"/>
      <c r="X125" s="3">
        <v>315</v>
      </c>
      <c r="Y125" s="3">
        <v>315</v>
      </c>
      <c r="Z125" s="7"/>
      <c r="AA125" s="7"/>
      <c r="AB125" s="7"/>
      <c r="AC125" s="6"/>
      <c r="AD125" s="3">
        <v>315</v>
      </c>
      <c r="AE125" s="3">
        <v>315</v>
      </c>
      <c r="AF125" s="3">
        <v>315</v>
      </c>
      <c r="AG125" s="3">
        <v>315</v>
      </c>
      <c r="AH125" s="6"/>
      <c r="AI125" s="3">
        <v>315</v>
      </c>
      <c r="AJ125" s="6"/>
      <c r="AK125" s="3">
        <v>324</v>
      </c>
      <c r="AL125" s="3">
        <v>324</v>
      </c>
      <c r="AM125" s="3">
        <v>315</v>
      </c>
      <c r="AN125" s="6"/>
      <c r="AO125" s="7"/>
      <c r="AP125" s="7"/>
      <c r="AQ125" s="7"/>
      <c r="AR125" s="3">
        <v>315</v>
      </c>
      <c r="AS125" s="3">
        <v>324</v>
      </c>
      <c r="AT125" s="3">
        <v>315</v>
      </c>
      <c r="AU125" s="7"/>
      <c r="AV125" s="3">
        <v>315</v>
      </c>
      <c r="AW125" s="6"/>
      <c r="AX125" s="3">
        <v>315</v>
      </c>
      <c r="AY125" s="7"/>
      <c r="AZ125" s="3">
        <v>315</v>
      </c>
      <c r="BA125" s="3">
        <v>324</v>
      </c>
      <c r="BB125" s="3">
        <v>324</v>
      </c>
      <c r="BC125" s="3">
        <v>324</v>
      </c>
      <c r="BD125" s="3">
        <v>324</v>
      </c>
      <c r="BE125" s="3">
        <v>315</v>
      </c>
      <c r="BF125" s="6">
        <v>315</v>
      </c>
      <c r="BG125" s="7"/>
      <c r="BH125" s="7"/>
      <c r="BI125" s="7"/>
      <c r="BJ125" s="7"/>
      <c r="BK125" s="7"/>
      <c r="BL125" s="7"/>
      <c r="BM125" s="3">
        <v>315</v>
      </c>
      <c r="BN125" s="7"/>
      <c r="BO125" s="7"/>
      <c r="BP125" s="3">
        <v>315</v>
      </c>
      <c r="BQ125" s="7"/>
      <c r="BR125" s="7"/>
      <c r="BS125" s="3">
        <v>324</v>
      </c>
      <c r="BT125" s="7"/>
      <c r="BU125" s="3">
        <v>283.5</v>
      </c>
      <c r="BV125" s="6"/>
      <c r="BW125" s="6"/>
      <c r="BX125" s="6"/>
      <c r="BY125" s="6"/>
    </row>
    <row r="126" spans="1:77" ht="16.5" customHeight="1" x14ac:dyDescent="0.25">
      <c r="A126" s="2" t="s">
        <v>211</v>
      </c>
      <c r="B126" s="2" t="s">
        <v>212</v>
      </c>
      <c r="C126" s="2" t="s">
        <v>32</v>
      </c>
      <c r="D126" s="2" t="s">
        <v>106</v>
      </c>
      <c r="E126" s="3">
        <v>148.80000000000001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3">
        <v>153.6</v>
      </c>
      <c r="R126" s="7"/>
      <c r="S126" s="7"/>
      <c r="T126" s="7"/>
      <c r="U126" s="3">
        <v>148.80000000000001</v>
      </c>
      <c r="V126" s="3">
        <v>148.80000000000001</v>
      </c>
      <c r="W126" s="7"/>
      <c r="X126" s="7"/>
      <c r="Y126" s="3">
        <v>148.80000000000001</v>
      </c>
      <c r="Z126" s="7"/>
      <c r="AA126" s="7"/>
      <c r="AB126" s="3">
        <v>148.80000000000001</v>
      </c>
      <c r="AC126" s="3">
        <v>148.80000000000001</v>
      </c>
      <c r="AD126" s="3">
        <v>148.80000000000001</v>
      </c>
      <c r="AE126" s="3">
        <v>148.80000000000001</v>
      </c>
      <c r="AF126" s="6"/>
      <c r="AG126" s="3">
        <v>148.80000000000001</v>
      </c>
      <c r="AH126" s="6"/>
      <c r="AI126" s="3">
        <v>148.80000000000001</v>
      </c>
      <c r="AJ126" s="3">
        <v>148.80000000000001</v>
      </c>
      <c r="AK126" s="3">
        <v>153.6</v>
      </c>
      <c r="AL126" s="7"/>
      <c r="AM126" s="6"/>
      <c r="AN126" s="7"/>
      <c r="AO126" s="7"/>
      <c r="AP126" s="7"/>
      <c r="AQ126" s="7"/>
      <c r="AR126" s="7"/>
      <c r="AS126" s="3">
        <v>153.6</v>
      </c>
      <c r="AT126" s="7"/>
      <c r="AU126" s="3">
        <v>153.6</v>
      </c>
      <c r="AV126" s="7"/>
      <c r="AW126" s="7"/>
      <c r="AX126" s="3">
        <v>148.80000000000001</v>
      </c>
      <c r="AY126" s="3">
        <v>148.80000000000001</v>
      </c>
      <c r="AZ126" s="3">
        <v>148.80000000000001</v>
      </c>
      <c r="BA126" s="3">
        <v>153.6</v>
      </c>
      <c r="BB126" s="7"/>
      <c r="BC126" s="3">
        <v>153.6</v>
      </c>
      <c r="BD126" s="7"/>
      <c r="BE126" s="7"/>
      <c r="BF126" s="3">
        <v>153.6</v>
      </c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3">
        <v>134.4</v>
      </c>
      <c r="BV126" s="6"/>
      <c r="BW126" s="6"/>
      <c r="BX126" s="6"/>
      <c r="BY126" s="6"/>
    </row>
    <row r="127" spans="1:77" ht="16.5" customHeight="1" x14ac:dyDescent="0.25">
      <c r="A127" s="2" t="s">
        <v>213</v>
      </c>
      <c r="B127" s="2" t="s">
        <v>212</v>
      </c>
      <c r="C127" s="2" t="s">
        <v>34</v>
      </c>
      <c r="D127" s="2" t="s">
        <v>106</v>
      </c>
      <c r="E127" s="3">
        <v>148.80000000000001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3">
        <v>153.6</v>
      </c>
      <c r="R127" s="7"/>
      <c r="S127" s="7"/>
      <c r="T127" s="7"/>
      <c r="U127" s="3">
        <v>148.80000000000001</v>
      </c>
      <c r="V127" s="3">
        <v>148.80000000000001</v>
      </c>
      <c r="W127" s="7"/>
      <c r="X127" s="7"/>
      <c r="Y127" s="3">
        <v>148.80000000000001</v>
      </c>
      <c r="Z127" s="7"/>
      <c r="AA127" s="7"/>
      <c r="AB127" s="3">
        <v>148.80000000000001</v>
      </c>
      <c r="AC127" s="3">
        <v>148.80000000000001</v>
      </c>
      <c r="AD127" s="3">
        <v>148.80000000000001</v>
      </c>
      <c r="AE127" s="3">
        <v>148.80000000000001</v>
      </c>
      <c r="AF127" s="6"/>
      <c r="AG127" s="3">
        <v>148.80000000000001</v>
      </c>
      <c r="AH127" s="6"/>
      <c r="AI127" s="3">
        <v>148.80000000000001</v>
      </c>
      <c r="AJ127" s="3">
        <v>148.80000000000001</v>
      </c>
      <c r="AK127" s="3">
        <v>153.6</v>
      </c>
      <c r="AL127" s="7"/>
      <c r="AM127" s="7"/>
      <c r="AN127" s="7"/>
      <c r="AO127" s="7"/>
      <c r="AP127" s="7"/>
      <c r="AQ127" s="7"/>
      <c r="AR127" s="7"/>
      <c r="AS127" s="3">
        <v>153.6</v>
      </c>
      <c r="AT127" s="7"/>
      <c r="AU127" s="3">
        <v>153.6</v>
      </c>
      <c r="AV127" s="7"/>
      <c r="AW127" s="7"/>
      <c r="AX127" s="3">
        <v>148.80000000000001</v>
      </c>
      <c r="AY127" s="3">
        <v>148.80000000000001</v>
      </c>
      <c r="AZ127" s="3">
        <v>148.80000000000001</v>
      </c>
      <c r="BA127" s="3">
        <v>153.6</v>
      </c>
      <c r="BB127" s="7"/>
      <c r="BC127" s="3">
        <v>153.6</v>
      </c>
      <c r="BD127" s="7"/>
      <c r="BE127" s="7"/>
      <c r="BF127" s="3">
        <v>153.6</v>
      </c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3">
        <v>134.4</v>
      </c>
      <c r="BV127" s="6"/>
      <c r="BW127" s="6"/>
      <c r="BX127" s="6"/>
      <c r="BY127" s="6"/>
    </row>
    <row r="128" spans="1:77" ht="16.5" customHeight="1" x14ac:dyDescent="0.25">
      <c r="A128" s="2" t="s">
        <v>214</v>
      </c>
      <c r="B128" s="2" t="s">
        <v>212</v>
      </c>
      <c r="C128" s="2" t="s">
        <v>36</v>
      </c>
      <c r="D128" s="2" t="s">
        <v>106</v>
      </c>
      <c r="E128" s="3">
        <v>148.80000000000001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3">
        <v>153.6</v>
      </c>
      <c r="R128" s="7"/>
      <c r="S128" s="7"/>
      <c r="T128" s="7"/>
      <c r="U128" s="3">
        <v>148.80000000000001</v>
      </c>
      <c r="V128" s="3">
        <v>148.80000000000001</v>
      </c>
      <c r="W128" s="7"/>
      <c r="X128" s="7"/>
      <c r="Y128" s="3">
        <v>148.80000000000001</v>
      </c>
      <c r="Z128" s="7"/>
      <c r="AA128" s="7"/>
      <c r="AB128" s="3">
        <v>148.80000000000001</v>
      </c>
      <c r="AC128" s="3">
        <v>148.80000000000001</v>
      </c>
      <c r="AD128" s="3">
        <v>148.80000000000001</v>
      </c>
      <c r="AE128" s="3">
        <v>148.80000000000001</v>
      </c>
      <c r="AF128" s="6"/>
      <c r="AG128" s="3">
        <v>148.80000000000001</v>
      </c>
      <c r="AH128" s="6"/>
      <c r="AI128" s="3">
        <v>148.80000000000001</v>
      </c>
      <c r="AJ128" s="3">
        <v>148.80000000000001</v>
      </c>
      <c r="AK128" s="3">
        <v>153.6</v>
      </c>
      <c r="AL128" s="7"/>
      <c r="AM128" s="7"/>
      <c r="AN128" s="7"/>
      <c r="AO128" s="7"/>
      <c r="AP128" s="7"/>
      <c r="AQ128" s="7"/>
      <c r="AR128" s="7"/>
      <c r="AS128" s="3">
        <v>153.6</v>
      </c>
      <c r="AT128" s="7"/>
      <c r="AU128" s="7"/>
      <c r="AV128" s="7"/>
      <c r="AW128" s="7"/>
      <c r="AX128" s="7"/>
      <c r="AY128" s="3">
        <v>148.80000000000001</v>
      </c>
      <c r="AZ128" s="6"/>
      <c r="BA128" s="3">
        <v>153.6</v>
      </c>
      <c r="BB128" s="7"/>
      <c r="BC128" s="7"/>
      <c r="BD128" s="7"/>
      <c r="BE128" s="7"/>
      <c r="BF128" s="3">
        <v>153.6</v>
      </c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3">
        <v>134.4</v>
      </c>
      <c r="BV128" s="6"/>
      <c r="BW128" s="6"/>
      <c r="BX128" s="6"/>
      <c r="BY128" s="6"/>
    </row>
    <row r="129" spans="1:77" ht="16.5" customHeight="1" x14ac:dyDescent="0.25">
      <c r="A129" s="2" t="s">
        <v>215</v>
      </c>
      <c r="B129" s="2" t="s">
        <v>212</v>
      </c>
      <c r="C129" s="2" t="s">
        <v>38</v>
      </c>
      <c r="D129" s="2" t="s">
        <v>106</v>
      </c>
      <c r="E129" s="3">
        <v>148.80000000000001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3">
        <v>153.6</v>
      </c>
      <c r="R129" s="7"/>
      <c r="S129" s="7"/>
      <c r="T129" s="7"/>
      <c r="U129" s="3">
        <v>148.80000000000001</v>
      </c>
      <c r="V129" s="3">
        <v>148.80000000000001</v>
      </c>
      <c r="W129" s="7"/>
      <c r="X129" s="7"/>
      <c r="Y129" s="3">
        <v>148.80000000000001</v>
      </c>
      <c r="Z129" s="7"/>
      <c r="AA129" s="7"/>
      <c r="AB129" s="3">
        <v>148.80000000000001</v>
      </c>
      <c r="AC129" s="3">
        <v>148.80000000000001</v>
      </c>
      <c r="AD129" s="3">
        <v>148.80000000000001</v>
      </c>
      <c r="AE129" s="3">
        <v>148.80000000000001</v>
      </c>
      <c r="AF129" s="6"/>
      <c r="AG129" s="6"/>
      <c r="AH129" s="6"/>
      <c r="AI129" s="3">
        <v>148.80000000000001</v>
      </c>
      <c r="AJ129" s="6"/>
      <c r="AK129" s="3">
        <v>153.6</v>
      </c>
      <c r="AL129" s="7"/>
      <c r="AM129" s="7"/>
      <c r="AN129" s="7"/>
      <c r="AO129" s="7"/>
      <c r="AP129" s="7"/>
      <c r="AQ129" s="7"/>
      <c r="AR129" s="7"/>
      <c r="AS129" s="3">
        <v>153.6</v>
      </c>
      <c r="AT129" s="7"/>
      <c r="AU129" s="7"/>
      <c r="AV129" s="7"/>
      <c r="AW129" s="7"/>
      <c r="AX129" s="7"/>
      <c r="AY129" s="3">
        <v>148.80000000000001</v>
      </c>
      <c r="AZ129" s="6"/>
      <c r="BA129" s="3">
        <v>153.6</v>
      </c>
      <c r="BB129" s="7"/>
      <c r="BC129" s="7"/>
      <c r="BD129" s="7"/>
      <c r="BE129" s="7"/>
      <c r="BF129" s="3">
        <v>153.6</v>
      </c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3">
        <v>134.4</v>
      </c>
      <c r="BV129" s="6"/>
      <c r="BW129" s="6"/>
      <c r="BX129" s="6"/>
      <c r="BY129" s="6"/>
    </row>
    <row r="130" spans="1:77" ht="16.5" customHeight="1" x14ac:dyDescent="0.25">
      <c r="A130" s="2" t="s">
        <v>216</v>
      </c>
      <c r="B130" s="2" t="s">
        <v>217</v>
      </c>
      <c r="C130" s="2" t="s">
        <v>218</v>
      </c>
      <c r="D130" s="2" t="s">
        <v>106</v>
      </c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6"/>
      <c r="AD130" s="7"/>
      <c r="AE130" s="7"/>
      <c r="AF130" s="6"/>
      <c r="AG130" s="6"/>
      <c r="AH130" s="6"/>
      <c r="AI130" s="6"/>
      <c r="AJ130" s="6"/>
      <c r="AK130" s="6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8">
        <v>240</v>
      </c>
      <c r="BV130" s="3">
        <v>240</v>
      </c>
      <c r="BW130" s="3">
        <v>234</v>
      </c>
      <c r="BX130" s="3">
        <v>228</v>
      </c>
      <c r="BY130" s="3">
        <v>210</v>
      </c>
    </row>
    <row r="131" spans="1:77" ht="16.5" customHeight="1" x14ac:dyDescent="0.25">
      <c r="A131" s="2" t="s">
        <v>219</v>
      </c>
      <c r="B131" s="2" t="s">
        <v>217</v>
      </c>
      <c r="C131" s="2" t="s">
        <v>220</v>
      </c>
      <c r="D131" s="2" t="s">
        <v>106</v>
      </c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6"/>
      <c r="AD131" s="7"/>
      <c r="AE131" s="7"/>
      <c r="AF131" s="6"/>
      <c r="AG131" s="6"/>
      <c r="AH131" s="6"/>
      <c r="AI131" s="6"/>
      <c r="AJ131" s="6"/>
      <c r="AK131" s="6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8">
        <v>240</v>
      </c>
      <c r="BV131" s="3">
        <v>240</v>
      </c>
      <c r="BW131" s="3">
        <v>234</v>
      </c>
      <c r="BX131" s="3">
        <v>228</v>
      </c>
      <c r="BY131" s="3">
        <v>210</v>
      </c>
    </row>
    <row r="132" spans="1:77" ht="16.5" customHeight="1" x14ac:dyDescent="0.25">
      <c r="A132" s="2" t="s">
        <v>222</v>
      </c>
      <c r="B132" s="2" t="s">
        <v>223</v>
      </c>
      <c r="C132" s="2" t="s">
        <v>221</v>
      </c>
      <c r="D132" s="2" t="s">
        <v>106</v>
      </c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6"/>
      <c r="AD132" s="7"/>
      <c r="AE132" s="7"/>
      <c r="AF132" s="6"/>
      <c r="AG132" s="6"/>
      <c r="AH132" s="6"/>
      <c r="AI132" s="6"/>
      <c r="AJ132" s="6"/>
      <c r="AK132" s="6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6"/>
      <c r="BV132" s="6"/>
      <c r="BW132" s="6"/>
      <c r="BX132" s="6"/>
      <c r="BY132" s="3">
        <v>92.5</v>
      </c>
    </row>
    <row r="133" spans="1:77" ht="16.5" customHeight="1" x14ac:dyDescent="0.25">
      <c r="A133" s="2" t="s">
        <v>224</v>
      </c>
      <c r="B133" s="2" t="s">
        <v>223</v>
      </c>
      <c r="C133" s="2" t="s">
        <v>182</v>
      </c>
      <c r="D133" s="2" t="s">
        <v>106</v>
      </c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6"/>
      <c r="AD133" s="7"/>
      <c r="AE133" s="7"/>
      <c r="AF133" s="6"/>
      <c r="AG133" s="6"/>
      <c r="AH133" s="6"/>
      <c r="AI133" s="6"/>
      <c r="AJ133" s="6"/>
      <c r="AK133" s="6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6"/>
      <c r="BV133" s="6"/>
      <c r="BW133" s="6"/>
      <c r="BX133" s="6"/>
      <c r="BY133" s="3">
        <v>92.5</v>
      </c>
    </row>
    <row r="134" spans="1:77" ht="16.5" customHeight="1" x14ac:dyDescent="0.25">
      <c r="A134" s="2" t="s">
        <v>225</v>
      </c>
      <c r="B134" s="2" t="s">
        <v>223</v>
      </c>
      <c r="C134" s="2" t="s">
        <v>185</v>
      </c>
      <c r="D134" s="2" t="s">
        <v>106</v>
      </c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6"/>
      <c r="AD134" s="7"/>
      <c r="AE134" s="7"/>
      <c r="AF134" s="6"/>
      <c r="AG134" s="6"/>
      <c r="AH134" s="6"/>
      <c r="AI134" s="6"/>
      <c r="AJ134" s="6"/>
      <c r="AK134" s="6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6"/>
      <c r="BV134" s="6"/>
      <c r="BW134" s="6"/>
      <c r="BX134" s="6"/>
      <c r="BY134" s="3">
        <v>92.5</v>
      </c>
    </row>
    <row r="135" spans="1:77" ht="16.5" customHeight="1" x14ac:dyDescent="0.25">
      <c r="A135" s="2" t="s">
        <v>226</v>
      </c>
      <c r="B135" s="2" t="s">
        <v>223</v>
      </c>
      <c r="C135" s="2" t="s">
        <v>176</v>
      </c>
      <c r="D135" s="2" t="s">
        <v>106</v>
      </c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6"/>
      <c r="AD135" s="7"/>
      <c r="AE135" s="7"/>
      <c r="AF135" s="6"/>
      <c r="AG135" s="6"/>
      <c r="AH135" s="6"/>
      <c r="AI135" s="6"/>
      <c r="AJ135" s="6"/>
      <c r="AK135" s="6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6"/>
      <c r="BV135" s="3">
        <v>100</v>
      </c>
      <c r="BW135" s="3">
        <v>97.5</v>
      </c>
      <c r="BX135" s="3">
        <v>95</v>
      </c>
      <c r="BY135" s="3">
        <v>92.5</v>
      </c>
    </row>
    <row r="136" spans="1:77" ht="16.5" customHeight="1" x14ac:dyDescent="0.25">
      <c r="A136" s="2" t="s">
        <v>227</v>
      </c>
      <c r="B136" s="2" t="s">
        <v>223</v>
      </c>
      <c r="C136" s="2" t="s">
        <v>178</v>
      </c>
      <c r="D136" s="2" t="s">
        <v>106</v>
      </c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6"/>
      <c r="AD136" s="7"/>
      <c r="AE136" s="7"/>
      <c r="AF136" s="6"/>
      <c r="AG136" s="6"/>
      <c r="AH136" s="6"/>
      <c r="AI136" s="6"/>
      <c r="AJ136" s="6"/>
      <c r="AK136" s="6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6"/>
      <c r="BV136" s="3">
        <v>100</v>
      </c>
      <c r="BW136" s="3">
        <v>97.5</v>
      </c>
      <c r="BX136" s="3">
        <v>95</v>
      </c>
      <c r="BY136" s="3">
        <v>92.5</v>
      </c>
    </row>
    <row r="142" spans="1:77" x14ac:dyDescent="0.25">
      <c r="E142" s="4">
        <f t="shared" ref="E142:I142" si="0">COUNTA(E3:E136)</f>
        <v>91</v>
      </c>
      <c r="F142" s="4">
        <f t="shared" si="0"/>
        <v>35</v>
      </c>
      <c r="G142" s="4">
        <f t="shared" si="0"/>
        <v>35</v>
      </c>
      <c r="H142" s="4">
        <f t="shared" si="0"/>
        <v>2</v>
      </c>
      <c r="I142" s="4">
        <f t="shared" si="0"/>
        <v>31</v>
      </c>
      <c r="J142" s="4">
        <f>COUNTA(J3:J136)</f>
        <v>34</v>
      </c>
      <c r="K142" s="4">
        <f t="shared" ref="K142" si="1">COUNTA(K3:K136)</f>
        <v>37</v>
      </c>
      <c r="L142" s="4">
        <f>COUNTA(L3:L136)</f>
        <v>4</v>
      </c>
      <c r="M142" s="4">
        <f>COUNTA(M3:M136)</f>
        <v>34</v>
      </c>
      <c r="N142" s="4">
        <f t="shared" ref="N142" si="2">COUNTA(N3:N136)</f>
        <v>32</v>
      </c>
      <c r="O142" s="4">
        <f t="shared" ref="O142:BV142" si="3">COUNTA(O3:O136)</f>
        <v>8</v>
      </c>
      <c r="P142" s="4">
        <f t="shared" si="3"/>
        <v>38</v>
      </c>
      <c r="Q142" s="4">
        <f t="shared" ref="Q142:AU142" si="4">COUNTA(Q3:Q136)</f>
        <v>25</v>
      </c>
      <c r="R142" s="4">
        <f t="shared" si="4"/>
        <v>25</v>
      </c>
      <c r="S142" s="4">
        <f t="shared" si="4"/>
        <v>16</v>
      </c>
      <c r="T142" s="4">
        <f t="shared" si="4"/>
        <v>14</v>
      </c>
      <c r="U142" s="4">
        <f t="shared" si="4"/>
        <v>38</v>
      </c>
      <c r="V142" s="4">
        <f t="shared" si="4"/>
        <v>27</v>
      </c>
      <c r="W142" s="4">
        <f t="shared" si="4"/>
        <v>22</v>
      </c>
      <c r="X142" s="4">
        <f t="shared" si="4"/>
        <v>9</v>
      </c>
      <c r="Y142" s="4">
        <f t="shared" si="4"/>
        <v>30</v>
      </c>
      <c r="Z142" s="4">
        <f t="shared" si="4"/>
        <v>19</v>
      </c>
      <c r="AA142" s="4">
        <f t="shared" si="4"/>
        <v>28</v>
      </c>
      <c r="AB142" s="4">
        <f t="shared" si="4"/>
        <v>35</v>
      </c>
      <c r="AC142" s="4">
        <f t="shared" si="4"/>
        <v>37</v>
      </c>
      <c r="AD142" s="4">
        <f t="shared" si="4"/>
        <v>30</v>
      </c>
      <c r="AE142" s="4">
        <f t="shared" si="4"/>
        <v>28</v>
      </c>
      <c r="AF142" s="4">
        <f t="shared" si="4"/>
        <v>13</v>
      </c>
      <c r="AG142" s="4">
        <f t="shared" si="4"/>
        <v>31</v>
      </c>
      <c r="AH142" s="4">
        <f t="shared" si="4"/>
        <v>13</v>
      </c>
      <c r="AI142" s="4">
        <f t="shared" si="4"/>
        <v>35</v>
      </c>
      <c r="AJ142" s="4">
        <f t="shared" si="4"/>
        <v>29</v>
      </c>
      <c r="AK142" s="4">
        <f t="shared" si="4"/>
        <v>26</v>
      </c>
      <c r="AL142" s="4">
        <f t="shared" si="4"/>
        <v>42</v>
      </c>
      <c r="AM142" s="4">
        <f t="shared" si="4"/>
        <v>14</v>
      </c>
      <c r="AN142" s="4">
        <f t="shared" si="4"/>
        <v>24</v>
      </c>
      <c r="AO142" s="4">
        <f t="shared" si="4"/>
        <v>18</v>
      </c>
      <c r="AP142" s="4">
        <f t="shared" si="4"/>
        <v>26</v>
      </c>
      <c r="AQ142" s="4">
        <f t="shared" si="4"/>
        <v>5</v>
      </c>
      <c r="AR142" s="4">
        <f t="shared" si="4"/>
        <v>13</v>
      </c>
      <c r="AS142" s="4">
        <f t="shared" si="4"/>
        <v>43</v>
      </c>
      <c r="AT142" s="4">
        <f t="shared" si="4"/>
        <v>30</v>
      </c>
      <c r="AU142" s="4">
        <f t="shared" si="4"/>
        <v>24</v>
      </c>
      <c r="BP142" s="4">
        <f t="shared" si="3"/>
        <v>25</v>
      </c>
      <c r="BQ142" s="4">
        <f t="shared" si="3"/>
        <v>12</v>
      </c>
      <c r="BR142" s="4">
        <f t="shared" si="3"/>
        <v>26</v>
      </c>
      <c r="BS142" s="4">
        <f t="shared" si="3"/>
        <v>25</v>
      </c>
      <c r="BT142" s="4">
        <f t="shared" si="3"/>
        <v>12</v>
      </c>
      <c r="BU142" s="4">
        <f>COUNTA(BU3:BU136)</f>
        <v>112</v>
      </c>
      <c r="BV142" s="4">
        <f t="shared" si="3"/>
        <v>22</v>
      </c>
      <c r="BW142" s="4">
        <f t="shared" ref="BW142:BX142" si="5">COUNTA(BW3:BW136)</f>
        <v>31</v>
      </c>
      <c r="BX142" s="4">
        <f t="shared" si="5"/>
        <v>18</v>
      </c>
      <c r="BY142" s="4">
        <f t="shared" ref="BY142" si="6">COUNTA(BY3:BY136)</f>
        <v>30</v>
      </c>
    </row>
  </sheetData>
  <autoFilter ref="A2:CF136" xr:uid="{9AB5014F-86B2-400F-9B39-B8747C085492}"/>
  <conditionalFormatting sqref="A1:A1048576">
    <cfRule type="duplicateValues" dxfId="21" priority="1"/>
  </conditionalFormatting>
  <conditionalFormatting sqref="E125:AM125 AO125:BO125">
    <cfRule type="cellIs" dxfId="20" priority="9" operator="between">
      <formula>315</formula>
      <formula>315</formula>
    </cfRule>
  </conditionalFormatting>
  <conditionalFormatting sqref="E3:BO34">
    <cfRule type="cellIs" dxfId="19" priority="25" operator="between">
      <formula>87</formula>
      <formula>87</formula>
    </cfRule>
  </conditionalFormatting>
  <conditionalFormatting sqref="E7:BO8">
    <cfRule type="cellIs" dxfId="18" priority="12" operator="between">
      <formula>76.8</formula>
      <formula>76.8</formula>
    </cfRule>
  </conditionalFormatting>
  <conditionalFormatting sqref="E37:BO53">
    <cfRule type="cellIs" dxfId="17" priority="24" operator="between">
      <formula>100</formula>
      <formula>100</formula>
    </cfRule>
  </conditionalFormatting>
  <conditionalFormatting sqref="E54:BO57">
    <cfRule type="cellIs" dxfId="16" priority="7" operator="between">
      <formula>87</formula>
      <formula>87</formula>
    </cfRule>
  </conditionalFormatting>
  <conditionalFormatting sqref="E62:BO62">
    <cfRule type="cellIs" dxfId="15" priority="21" operator="between">
      <formula>306</formula>
      <formula>306</formula>
    </cfRule>
  </conditionalFormatting>
  <conditionalFormatting sqref="E63:BO63">
    <cfRule type="cellIs" dxfId="14" priority="20" operator="between">
      <formula>540.6</formula>
      <formula>540.6</formula>
    </cfRule>
  </conditionalFormatting>
  <conditionalFormatting sqref="E64:BO65">
    <cfRule type="cellIs" dxfId="13" priority="19" operator="between">
      <formula>138</formula>
      <formula>138</formula>
    </cfRule>
  </conditionalFormatting>
  <conditionalFormatting sqref="E66:BO81">
    <cfRule type="cellIs" dxfId="12" priority="2" operator="between">
      <formula>88.8</formula>
      <formula>88.8</formula>
    </cfRule>
  </conditionalFormatting>
  <conditionalFormatting sqref="E90:BO93">
    <cfRule type="cellIs" dxfId="11" priority="16" operator="between">
      <formula>133.2</formula>
      <formula>133.2</formula>
    </cfRule>
  </conditionalFormatting>
  <conditionalFormatting sqref="E94:BO97">
    <cfRule type="cellIs" dxfId="10" priority="17" operator="between">
      <formula>88.8</formula>
      <formula>88.8</formula>
    </cfRule>
  </conditionalFormatting>
  <conditionalFormatting sqref="E101:BO105">
    <cfRule type="cellIs" dxfId="9" priority="15" operator="between">
      <formula>155</formula>
      <formula>155</formula>
    </cfRule>
  </conditionalFormatting>
  <conditionalFormatting sqref="E106:BO108">
    <cfRule type="cellIs" dxfId="8" priority="14" operator="between">
      <formula>140.4</formula>
      <formula>140.4</formula>
    </cfRule>
  </conditionalFormatting>
  <conditionalFormatting sqref="E110:BO115">
    <cfRule type="cellIs" dxfId="7" priority="13" operator="between">
      <formula>136.8</formula>
      <formula>136.8</formula>
    </cfRule>
  </conditionalFormatting>
  <conditionalFormatting sqref="E123:BO123">
    <cfRule type="cellIs" dxfId="6" priority="11" operator="between">
      <formula>204</formula>
      <formula>204</formula>
    </cfRule>
  </conditionalFormatting>
  <conditionalFormatting sqref="E124:BO124">
    <cfRule type="cellIs" dxfId="5" priority="10" operator="between">
      <formula>411</formula>
      <formula>411</formula>
    </cfRule>
  </conditionalFormatting>
  <conditionalFormatting sqref="E126:BO129">
    <cfRule type="cellIs" dxfId="4" priority="8" operator="between">
      <formula>148.8</formula>
      <formula>148.8</formula>
    </cfRule>
  </conditionalFormatting>
  <conditionalFormatting sqref="AN125">
    <cfRule type="cellIs" dxfId="3" priority="6" operator="between">
      <formula>88.8</formula>
      <formula>88.8</formula>
    </cfRule>
  </conditionalFormatting>
  <pageMargins left="0.7" right="0.7" top="0.75" bottom="0.75" header="0.3" footer="0.3"/>
  <pageSetup orientation="portrait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9B30-41D1-4833-9949-165C5404AF01}">
  <dimension ref="E2:I153"/>
  <sheetViews>
    <sheetView workbookViewId="0">
      <selection activeCell="N83" sqref="N83"/>
    </sheetView>
  </sheetViews>
  <sheetFormatPr defaultColWidth="8.85546875" defaultRowHeight="15" x14ac:dyDescent="0.25"/>
  <cols>
    <col min="9" max="9" width="23.42578125" bestFit="1" customWidth="1"/>
  </cols>
  <sheetData>
    <row r="2" spans="5:5" x14ac:dyDescent="0.25">
      <c r="E2" t="s">
        <v>229</v>
      </c>
    </row>
    <row r="3" spans="5:5" x14ac:dyDescent="0.25">
      <c r="E3" t="s">
        <v>260</v>
      </c>
    </row>
    <row r="4" spans="5:5" x14ac:dyDescent="0.25">
      <c r="E4" t="s">
        <v>295</v>
      </c>
    </row>
    <row r="5" spans="5:5" x14ac:dyDescent="0.25">
      <c r="E5" t="s">
        <v>276</v>
      </c>
    </row>
    <row r="6" spans="5:5" x14ac:dyDescent="0.25">
      <c r="E6" t="s">
        <v>339</v>
      </c>
    </row>
    <row r="7" spans="5:5" x14ac:dyDescent="0.25">
      <c r="E7" t="s">
        <v>240</v>
      </c>
    </row>
    <row r="8" spans="5:5" x14ac:dyDescent="0.25">
      <c r="E8" t="s">
        <v>238</v>
      </c>
    </row>
    <row r="9" spans="5:5" x14ac:dyDescent="0.25">
      <c r="E9" t="s">
        <v>252</v>
      </c>
    </row>
    <row r="10" spans="5:5" x14ac:dyDescent="0.25">
      <c r="E10" t="s">
        <v>325</v>
      </c>
    </row>
    <row r="11" spans="5:5" x14ac:dyDescent="0.25">
      <c r="E11" t="s">
        <v>321</v>
      </c>
    </row>
    <row r="12" spans="5:5" x14ac:dyDescent="0.25">
      <c r="E12" t="s">
        <v>311</v>
      </c>
    </row>
    <row r="13" spans="5:5" x14ac:dyDescent="0.25">
      <c r="E13" t="s">
        <v>319</v>
      </c>
    </row>
    <row r="14" spans="5:5" x14ac:dyDescent="0.25">
      <c r="E14" t="s">
        <v>268</v>
      </c>
    </row>
    <row r="15" spans="5:5" x14ac:dyDescent="0.25">
      <c r="E15" t="s">
        <v>272</v>
      </c>
    </row>
    <row r="16" spans="5:5" x14ac:dyDescent="0.25">
      <c r="E16" t="s">
        <v>316</v>
      </c>
    </row>
    <row r="17" spans="5:5" x14ac:dyDescent="0.25">
      <c r="E17" t="s">
        <v>234</v>
      </c>
    </row>
    <row r="18" spans="5:5" x14ac:dyDescent="0.25">
      <c r="E18" t="s">
        <v>350</v>
      </c>
    </row>
    <row r="19" spans="5:5" x14ac:dyDescent="0.25">
      <c r="E19" t="s">
        <v>289</v>
      </c>
    </row>
    <row r="20" spans="5:5" x14ac:dyDescent="0.25">
      <c r="E20" t="s">
        <v>258</v>
      </c>
    </row>
    <row r="21" spans="5:5" x14ac:dyDescent="0.25">
      <c r="E21" t="s">
        <v>256</v>
      </c>
    </row>
    <row r="22" spans="5:5" x14ac:dyDescent="0.25">
      <c r="E22" t="s">
        <v>305</v>
      </c>
    </row>
    <row r="23" spans="5:5" x14ac:dyDescent="0.25">
      <c r="E23" t="s">
        <v>296</v>
      </c>
    </row>
    <row r="24" spans="5:5" x14ac:dyDescent="0.25">
      <c r="E24" t="s">
        <v>230</v>
      </c>
    </row>
    <row r="25" spans="5:5" x14ac:dyDescent="0.25">
      <c r="E25" t="s">
        <v>329</v>
      </c>
    </row>
    <row r="26" spans="5:5" x14ac:dyDescent="0.25">
      <c r="E26" t="s">
        <v>303</v>
      </c>
    </row>
    <row r="27" spans="5:5" x14ac:dyDescent="0.25">
      <c r="E27" t="s">
        <v>301</v>
      </c>
    </row>
    <row r="28" spans="5:5" x14ac:dyDescent="0.25">
      <c r="E28" t="s">
        <v>309</v>
      </c>
    </row>
    <row r="29" spans="5:5" x14ac:dyDescent="0.25">
      <c r="E29" t="s">
        <v>232</v>
      </c>
    </row>
    <row r="30" spans="5:5" x14ac:dyDescent="0.25">
      <c r="E30" t="s">
        <v>248</v>
      </c>
    </row>
    <row r="31" spans="5:5" x14ac:dyDescent="0.25">
      <c r="E31" t="s">
        <v>277</v>
      </c>
    </row>
    <row r="32" spans="5:5" x14ac:dyDescent="0.25">
      <c r="E32" t="s">
        <v>291</v>
      </c>
    </row>
    <row r="33" spans="5:5" x14ac:dyDescent="0.25">
      <c r="E33" t="s">
        <v>333</v>
      </c>
    </row>
    <row r="34" spans="5:5" x14ac:dyDescent="0.25">
      <c r="E34" t="s">
        <v>327</v>
      </c>
    </row>
    <row r="35" spans="5:5" x14ac:dyDescent="0.25">
      <c r="E35" t="s">
        <v>236</v>
      </c>
    </row>
    <row r="36" spans="5:5" x14ac:dyDescent="0.25">
      <c r="E36" t="s">
        <v>246</v>
      </c>
    </row>
    <row r="37" spans="5:5" x14ac:dyDescent="0.25">
      <c r="E37" t="s">
        <v>228</v>
      </c>
    </row>
    <row r="38" spans="5:5" x14ac:dyDescent="0.25">
      <c r="E38" t="s">
        <v>263</v>
      </c>
    </row>
    <row r="39" spans="5:5" x14ac:dyDescent="0.25">
      <c r="E39" t="s">
        <v>254</v>
      </c>
    </row>
    <row r="40" spans="5:5" x14ac:dyDescent="0.25">
      <c r="E40" t="s">
        <v>279</v>
      </c>
    </row>
    <row r="41" spans="5:5" x14ac:dyDescent="0.25">
      <c r="E41" t="s">
        <v>4951</v>
      </c>
    </row>
    <row r="42" spans="5:5" x14ac:dyDescent="0.25">
      <c r="E42" t="s">
        <v>334</v>
      </c>
    </row>
    <row r="43" spans="5:5" x14ac:dyDescent="0.25">
      <c r="E43" t="s">
        <v>315</v>
      </c>
    </row>
    <row r="44" spans="5:5" x14ac:dyDescent="0.25">
      <c r="E44" t="s">
        <v>285</v>
      </c>
    </row>
    <row r="45" spans="5:5" x14ac:dyDescent="0.25">
      <c r="E45" t="s">
        <v>337</v>
      </c>
    </row>
    <row r="46" spans="5:5" x14ac:dyDescent="0.25">
      <c r="E46" t="s">
        <v>307</v>
      </c>
    </row>
    <row r="47" spans="5:5" x14ac:dyDescent="0.25">
      <c r="E47" t="s">
        <v>250</v>
      </c>
    </row>
    <row r="48" spans="5:5" x14ac:dyDescent="0.25">
      <c r="E48" t="s">
        <v>318</v>
      </c>
    </row>
    <row r="49" spans="5:5" x14ac:dyDescent="0.25">
      <c r="E49" t="s">
        <v>323</v>
      </c>
    </row>
    <row r="50" spans="5:5" x14ac:dyDescent="0.25">
      <c r="E50" t="s">
        <v>293</v>
      </c>
    </row>
    <row r="51" spans="5:5" x14ac:dyDescent="0.25">
      <c r="E51" t="s">
        <v>274</v>
      </c>
    </row>
    <row r="52" spans="5:5" x14ac:dyDescent="0.25">
      <c r="E52" t="s">
        <v>281</v>
      </c>
    </row>
    <row r="53" spans="5:5" x14ac:dyDescent="0.25">
      <c r="E53" t="s">
        <v>298</v>
      </c>
    </row>
    <row r="54" spans="5:5" x14ac:dyDescent="0.25">
      <c r="E54" t="s">
        <v>283</v>
      </c>
    </row>
    <row r="55" spans="5:5" x14ac:dyDescent="0.25">
      <c r="E55" t="s">
        <v>287</v>
      </c>
    </row>
    <row r="56" spans="5:5" x14ac:dyDescent="0.25">
      <c r="E56" t="s">
        <v>270</v>
      </c>
    </row>
    <row r="57" spans="5:5" x14ac:dyDescent="0.25">
      <c r="E57" t="s">
        <v>331</v>
      </c>
    </row>
    <row r="58" spans="5:5" x14ac:dyDescent="0.25">
      <c r="E58" t="s">
        <v>7658</v>
      </c>
    </row>
    <row r="59" spans="5:5" x14ac:dyDescent="0.25">
      <c r="E59" t="s">
        <v>242</v>
      </c>
    </row>
    <row r="60" spans="5:5" x14ac:dyDescent="0.25">
      <c r="E60" t="s">
        <v>313</v>
      </c>
    </row>
    <row r="61" spans="5:5" x14ac:dyDescent="0.25">
      <c r="E61" t="s">
        <v>244</v>
      </c>
    </row>
    <row r="62" spans="5:5" x14ac:dyDescent="0.25">
      <c r="E62" t="s">
        <v>265</v>
      </c>
    </row>
    <row r="63" spans="5:5" x14ac:dyDescent="0.25">
      <c r="E63" t="s">
        <v>255</v>
      </c>
    </row>
    <row r="64" spans="5:5" x14ac:dyDescent="0.25">
      <c r="E64" t="s">
        <v>335</v>
      </c>
    </row>
    <row r="65" spans="5:9" x14ac:dyDescent="0.25">
      <c r="E65" t="s">
        <v>286</v>
      </c>
    </row>
    <row r="66" spans="5:9" x14ac:dyDescent="0.25">
      <c r="E66" t="s">
        <v>262</v>
      </c>
    </row>
    <row r="67" spans="5:9" x14ac:dyDescent="0.25">
      <c r="E67" t="s">
        <v>341</v>
      </c>
    </row>
    <row r="68" spans="5:9" x14ac:dyDescent="0.25">
      <c r="E68" t="s">
        <v>8033</v>
      </c>
      <c r="I68" t="s">
        <v>10894</v>
      </c>
    </row>
    <row r="69" spans="5:9" x14ac:dyDescent="0.25">
      <c r="E69" t="s">
        <v>8055</v>
      </c>
    </row>
    <row r="70" spans="5:9" x14ac:dyDescent="0.25">
      <c r="E70" t="s">
        <v>8192</v>
      </c>
      <c r="I70" t="s">
        <v>4951</v>
      </c>
    </row>
    <row r="71" spans="5:9" x14ac:dyDescent="0.25">
      <c r="E71" t="s">
        <v>8215</v>
      </c>
      <c r="I71" t="s">
        <v>7658</v>
      </c>
    </row>
    <row r="72" spans="5:9" x14ac:dyDescent="0.25">
      <c r="E72" t="s">
        <v>8222</v>
      </c>
      <c r="I72" t="s">
        <v>8033</v>
      </c>
    </row>
    <row r="73" spans="5:9" x14ac:dyDescent="0.25">
      <c r="E73" t="s">
        <v>8248</v>
      </c>
      <c r="I73" t="s">
        <v>8055</v>
      </c>
    </row>
    <row r="74" spans="5:9" x14ac:dyDescent="0.25">
      <c r="E74" t="s">
        <v>340</v>
      </c>
      <c r="I74" t="s">
        <v>8192</v>
      </c>
    </row>
    <row r="75" spans="5:9" x14ac:dyDescent="0.25">
      <c r="E75" t="s">
        <v>10858</v>
      </c>
    </row>
    <row r="78" spans="5:9" x14ac:dyDescent="0.25">
      <c r="I78" t="s">
        <v>10858</v>
      </c>
    </row>
    <row r="81" spans="5:9" x14ac:dyDescent="0.25">
      <c r="E81" t="s">
        <v>339</v>
      </c>
      <c r="I81" t="s">
        <v>10895</v>
      </c>
    </row>
    <row r="82" spans="5:9" x14ac:dyDescent="0.25">
      <c r="E82" t="s">
        <v>229</v>
      </c>
    </row>
    <row r="83" spans="5:9" x14ac:dyDescent="0.25">
      <c r="E83" t="s">
        <v>254</v>
      </c>
      <c r="I83" t="s">
        <v>351</v>
      </c>
    </row>
    <row r="84" spans="5:9" x14ac:dyDescent="0.25">
      <c r="E84" t="s">
        <v>255</v>
      </c>
      <c r="I84" t="s">
        <v>343</v>
      </c>
    </row>
    <row r="85" spans="5:9" x14ac:dyDescent="0.25">
      <c r="E85" t="s">
        <v>260</v>
      </c>
      <c r="I85" t="s">
        <v>344</v>
      </c>
    </row>
    <row r="86" spans="5:9" x14ac:dyDescent="0.25">
      <c r="E86" t="s">
        <v>228</v>
      </c>
      <c r="I86" t="s">
        <v>345</v>
      </c>
    </row>
    <row r="87" spans="5:9" x14ac:dyDescent="0.25">
      <c r="E87" t="s">
        <v>285</v>
      </c>
    </row>
    <row r="88" spans="5:9" x14ac:dyDescent="0.25">
      <c r="E88" t="s">
        <v>286</v>
      </c>
    </row>
    <row r="89" spans="5:9" x14ac:dyDescent="0.25">
      <c r="E89" t="s">
        <v>295</v>
      </c>
    </row>
    <row r="90" spans="5:9" x14ac:dyDescent="0.25">
      <c r="E90" t="s">
        <v>318</v>
      </c>
    </row>
    <row r="91" spans="5:9" x14ac:dyDescent="0.25">
      <c r="E91" t="s">
        <v>276</v>
      </c>
    </row>
    <row r="92" spans="5:9" x14ac:dyDescent="0.25">
      <c r="E92" t="s">
        <v>315</v>
      </c>
    </row>
    <row r="93" spans="5:9" x14ac:dyDescent="0.25">
      <c r="E93" t="s">
        <v>240</v>
      </c>
    </row>
    <row r="94" spans="5:9" x14ac:dyDescent="0.25">
      <c r="E94" t="s">
        <v>238</v>
      </c>
    </row>
    <row r="95" spans="5:9" x14ac:dyDescent="0.25">
      <c r="E95" t="s">
        <v>252</v>
      </c>
    </row>
    <row r="96" spans="5:9" x14ac:dyDescent="0.25">
      <c r="E96" t="s">
        <v>325</v>
      </c>
    </row>
    <row r="97" spans="5:5" x14ac:dyDescent="0.25">
      <c r="E97" t="s">
        <v>321</v>
      </c>
    </row>
    <row r="98" spans="5:5" x14ac:dyDescent="0.25">
      <c r="E98" t="s">
        <v>311</v>
      </c>
    </row>
    <row r="99" spans="5:5" x14ac:dyDescent="0.25">
      <c r="E99" t="s">
        <v>319</v>
      </c>
    </row>
    <row r="100" spans="5:5" x14ac:dyDescent="0.25">
      <c r="E100" t="s">
        <v>268</v>
      </c>
    </row>
    <row r="101" spans="5:5" x14ac:dyDescent="0.25">
      <c r="E101" t="s">
        <v>272</v>
      </c>
    </row>
    <row r="102" spans="5:5" x14ac:dyDescent="0.25">
      <c r="E102" t="s">
        <v>316</v>
      </c>
    </row>
    <row r="103" spans="5:5" x14ac:dyDescent="0.25">
      <c r="E103" t="s">
        <v>234</v>
      </c>
    </row>
    <row r="104" spans="5:5" x14ac:dyDescent="0.25">
      <c r="E104" t="s">
        <v>350</v>
      </c>
    </row>
    <row r="105" spans="5:5" x14ac:dyDescent="0.25">
      <c r="E105" t="s">
        <v>289</v>
      </c>
    </row>
    <row r="106" spans="5:5" x14ac:dyDescent="0.25">
      <c r="E106" t="s">
        <v>258</v>
      </c>
    </row>
    <row r="107" spans="5:5" x14ac:dyDescent="0.25">
      <c r="E107" t="s">
        <v>256</v>
      </c>
    </row>
    <row r="108" spans="5:5" x14ac:dyDescent="0.25">
      <c r="E108" t="s">
        <v>305</v>
      </c>
    </row>
    <row r="109" spans="5:5" x14ac:dyDescent="0.25">
      <c r="E109" t="s">
        <v>296</v>
      </c>
    </row>
    <row r="110" spans="5:5" x14ac:dyDescent="0.25">
      <c r="E110" t="s">
        <v>230</v>
      </c>
    </row>
    <row r="111" spans="5:5" x14ac:dyDescent="0.25">
      <c r="E111" t="s">
        <v>329</v>
      </c>
    </row>
    <row r="112" spans="5:5" x14ac:dyDescent="0.25">
      <c r="E112" t="s">
        <v>303</v>
      </c>
    </row>
    <row r="113" spans="5:5" x14ac:dyDescent="0.25">
      <c r="E113" t="s">
        <v>301</v>
      </c>
    </row>
    <row r="114" spans="5:5" x14ac:dyDescent="0.25">
      <c r="E114" t="s">
        <v>309</v>
      </c>
    </row>
    <row r="115" spans="5:5" x14ac:dyDescent="0.25">
      <c r="E115" t="s">
        <v>232</v>
      </c>
    </row>
    <row r="116" spans="5:5" x14ac:dyDescent="0.25">
      <c r="E116" t="s">
        <v>248</v>
      </c>
    </row>
    <row r="117" spans="5:5" x14ac:dyDescent="0.25">
      <c r="E117" t="s">
        <v>277</v>
      </c>
    </row>
    <row r="118" spans="5:5" x14ac:dyDescent="0.25">
      <c r="E118" t="s">
        <v>291</v>
      </c>
    </row>
    <row r="119" spans="5:5" x14ac:dyDescent="0.25">
      <c r="E119" t="s">
        <v>333</v>
      </c>
    </row>
    <row r="120" spans="5:5" x14ac:dyDescent="0.25">
      <c r="E120" t="s">
        <v>327</v>
      </c>
    </row>
    <row r="121" spans="5:5" x14ac:dyDescent="0.25">
      <c r="E121" t="s">
        <v>236</v>
      </c>
    </row>
    <row r="122" spans="5:5" x14ac:dyDescent="0.25">
      <c r="E122" t="s">
        <v>246</v>
      </c>
    </row>
    <row r="123" spans="5:5" x14ac:dyDescent="0.25">
      <c r="E123" t="s">
        <v>263</v>
      </c>
    </row>
    <row r="124" spans="5:5" x14ac:dyDescent="0.25">
      <c r="E124" t="s">
        <v>279</v>
      </c>
    </row>
    <row r="125" spans="5:5" x14ac:dyDescent="0.25">
      <c r="E125" t="s">
        <v>351</v>
      </c>
    </row>
    <row r="126" spans="5:5" x14ac:dyDescent="0.25">
      <c r="E126" t="s">
        <v>334</v>
      </c>
    </row>
    <row r="127" spans="5:5" x14ac:dyDescent="0.25">
      <c r="E127" t="s">
        <v>337</v>
      </c>
    </row>
    <row r="128" spans="5:5" x14ac:dyDescent="0.25">
      <c r="E128" t="s">
        <v>307</v>
      </c>
    </row>
    <row r="129" spans="5:5" x14ac:dyDescent="0.25">
      <c r="E129" t="s">
        <v>250</v>
      </c>
    </row>
    <row r="130" spans="5:5" x14ac:dyDescent="0.25">
      <c r="E130" t="s">
        <v>323</v>
      </c>
    </row>
    <row r="131" spans="5:5" x14ac:dyDescent="0.25">
      <c r="E131" t="s">
        <v>293</v>
      </c>
    </row>
    <row r="132" spans="5:5" x14ac:dyDescent="0.25">
      <c r="E132" t="s">
        <v>274</v>
      </c>
    </row>
    <row r="133" spans="5:5" x14ac:dyDescent="0.25">
      <c r="E133" t="s">
        <v>281</v>
      </c>
    </row>
    <row r="134" spans="5:5" x14ac:dyDescent="0.25">
      <c r="E134" t="s">
        <v>298</v>
      </c>
    </row>
    <row r="135" spans="5:5" x14ac:dyDescent="0.25">
      <c r="E135" t="s">
        <v>283</v>
      </c>
    </row>
    <row r="136" spans="5:5" x14ac:dyDescent="0.25">
      <c r="E136" t="s">
        <v>287</v>
      </c>
    </row>
    <row r="137" spans="5:5" x14ac:dyDescent="0.25">
      <c r="E137" t="s">
        <v>270</v>
      </c>
    </row>
    <row r="138" spans="5:5" x14ac:dyDescent="0.25">
      <c r="E138" t="s">
        <v>331</v>
      </c>
    </row>
    <row r="139" spans="5:5" x14ac:dyDescent="0.25">
      <c r="E139" t="s">
        <v>242</v>
      </c>
    </row>
    <row r="140" spans="5:5" x14ac:dyDescent="0.25">
      <c r="E140" t="s">
        <v>313</v>
      </c>
    </row>
    <row r="141" spans="5:5" x14ac:dyDescent="0.25">
      <c r="E141" t="s">
        <v>244</v>
      </c>
    </row>
    <row r="142" spans="5:5" x14ac:dyDescent="0.25">
      <c r="E142" t="s">
        <v>265</v>
      </c>
    </row>
    <row r="143" spans="5:5" x14ac:dyDescent="0.25">
      <c r="E143" t="s">
        <v>335</v>
      </c>
    </row>
    <row r="144" spans="5:5" x14ac:dyDescent="0.25">
      <c r="E144" t="s">
        <v>262</v>
      </c>
    </row>
    <row r="145" spans="5:5" x14ac:dyDescent="0.25">
      <c r="E145" t="s">
        <v>262</v>
      </c>
    </row>
    <row r="146" spans="5:5" x14ac:dyDescent="0.25">
      <c r="E146" t="s">
        <v>341</v>
      </c>
    </row>
    <row r="147" spans="5:5" x14ac:dyDescent="0.25">
      <c r="E147" t="s">
        <v>343</v>
      </c>
    </row>
    <row r="148" spans="5:5" x14ac:dyDescent="0.25">
      <c r="E148" t="s">
        <v>344</v>
      </c>
    </row>
    <row r="149" spans="5:5" x14ac:dyDescent="0.25">
      <c r="E149" t="s">
        <v>340</v>
      </c>
    </row>
    <row r="150" spans="5:5" x14ac:dyDescent="0.25">
      <c r="E150" t="s">
        <v>345</v>
      </c>
    </row>
    <row r="151" spans="5:5" x14ac:dyDescent="0.25">
      <c r="E151" t="s">
        <v>346</v>
      </c>
    </row>
    <row r="152" spans="5:5" x14ac:dyDescent="0.25">
      <c r="E152" t="s">
        <v>346</v>
      </c>
    </row>
    <row r="153" spans="5:5" x14ac:dyDescent="0.25">
      <c r="E153" t="s">
        <v>346</v>
      </c>
    </row>
  </sheetData>
  <conditionalFormatting sqref="E1:E1048576">
    <cfRule type="duplicateValues" dxfId="2" priority="3"/>
  </conditionalFormatting>
  <conditionalFormatting sqref="I69:I78">
    <cfRule type="duplicateValues" dxfId="1" priority="2"/>
  </conditionalFormatting>
  <conditionalFormatting sqref="I82:I86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BDF3-6983-48EB-B8A5-68309E3A47DD}">
  <sheetPr codeName="Sheet2"/>
  <dimension ref="A1:B1772"/>
  <sheetViews>
    <sheetView showZeros="0" tabSelected="1" topLeftCell="A969" workbookViewId="0">
      <selection activeCell="G990" sqref="G990"/>
    </sheetView>
  </sheetViews>
  <sheetFormatPr defaultRowHeight="15" x14ac:dyDescent="0.25"/>
  <cols>
    <col min="1" max="1" width="18.140625" customWidth="1"/>
    <col min="2" max="2" width="29.5703125" customWidth="1"/>
    <col min="3" max="3" width="10.28515625" customWidth="1"/>
    <col min="4" max="5" width="9.28515625" customWidth="1"/>
    <col min="6" max="6" width="9.140625" customWidth="1"/>
    <col min="7" max="7" width="10.28515625" customWidth="1"/>
  </cols>
  <sheetData>
    <row r="1" spans="1:2" x14ac:dyDescent="0.25">
      <c r="A1" t="s">
        <v>0</v>
      </c>
      <c r="B1" t="s">
        <v>240</v>
      </c>
    </row>
    <row r="2" spans="1:2" x14ac:dyDescent="0.25">
      <c r="A2" t="s">
        <v>60</v>
      </c>
      <c r="B2">
        <v>90</v>
      </c>
    </row>
    <row r="3" spans="1:2" x14ac:dyDescent="0.25">
      <c r="A3" t="s">
        <v>61</v>
      </c>
      <c r="B3">
        <v>90</v>
      </c>
    </row>
    <row r="4" spans="1:2" x14ac:dyDescent="0.25">
      <c r="A4" t="s">
        <v>62</v>
      </c>
      <c r="B4">
        <v>90</v>
      </c>
    </row>
    <row r="5" spans="1:2" x14ac:dyDescent="0.25">
      <c r="A5" t="s">
        <v>64</v>
      </c>
      <c r="B5">
        <v>90</v>
      </c>
    </row>
    <row r="6" spans="1:2" x14ac:dyDescent="0.25">
      <c r="A6" t="s">
        <v>65</v>
      </c>
      <c r="B6">
        <v>90</v>
      </c>
    </row>
    <row r="7" spans="1:2" x14ac:dyDescent="0.25">
      <c r="A7" t="s">
        <v>89</v>
      </c>
      <c r="B7">
        <v>90</v>
      </c>
    </row>
    <row r="8" spans="1:2" x14ac:dyDescent="0.25">
      <c r="A8" t="s">
        <v>91</v>
      </c>
      <c r="B8">
        <v>90</v>
      </c>
    </row>
    <row r="9" spans="1:2" x14ac:dyDescent="0.25">
      <c r="A9" t="s">
        <v>92</v>
      </c>
      <c r="B9">
        <v>90</v>
      </c>
    </row>
    <row r="10" spans="1:2" x14ac:dyDescent="0.25">
      <c r="A10" t="s">
        <v>93</v>
      </c>
      <c r="B10">
        <v>90</v>
      </c>
    </row>
    <row r="11" spans="1:2" x14ac:dyDescent="0.25">
      <c r="A11" t="s">
        <v>117</v>
      </c>
      <c r="B11">
        <v>91.2</v>
      </c>
    </row>
    <row r="12" spans="1:2" x14ac:dyDescent="0.25">
      <c r="A12" t="s">
        <v>118</v>
      </c>
      <c r="B12">
        <v>91.2</v>
      </c>
    </row>
    <row r="13" spans="1:2" x14ac:dyDescent="0.25">
      <c r="A13" t="s">
        <v>119</v>
      </c>
      <c r="B13">
        <v>91.2</v>
      </c>
    </row>
    <row r="14" spans="1:2" x14ac:dyDescent="0.25">
      <c r="A14" t="s">
        <v>126</v>
      </c>
      <c r="B14">
        <v>91.2</v>
      </c>
    </row>
    <row r="15" spans="1:2" x14ac:dyDescent="0.25">
      <c r="A15" t="s">
        <v>129</v>
      </c>
      <c r="B15">
        <v>91.2</v>
      </c>
    </row>
    <row r="16" spans="1:2" x14ac:dyDescent="0.25">
      <c r="A16" t="s">
        <v>130</v>
      </c>
      <c r="B16">
        <v>91.2</v>
      </c>
    </row>
    <row r="17" spans="1:2" x14ac:dyDescent="0.25">
      <c r="A17" t="s">
        <v>143</v>
      </c>
      <c r="B17">
        <v>136.80000000000001</v>
      </c>
    </row>
    <row r="18" spans="1:2" x14ac:dyDescent="0.25">
      <c r="A18" t="s">
        <v>147</v>
      </c>
      <c r="B18">
        <v>136.80000000000001</v>
      </c>
    </row>
    <row r="19" spans="1:2" x14ac:dyDescent="0.25">
      <c r="A19" t="s">
        <v>149</v>
      </c>
      <c r="B19">
        <v>136.80000000000001</v>
      </c>
    </row>
    <row r="20" spans="1:2" x14ac:dyDescent="0.25">
      <c r="A20" t="s">
        <v>151</v>
      </c>
      <c r="B20">
        <v>91.2</v>
      </c>
    </row>
    <row r="21" spans="1:2" x14ac:dyDescent="0.25">
      <c r="A21" t="s">
        <v>154</v>
      </c>
      <c r="B21">
        <v>91.2</v>
      </c>
    </row>
    <row r="22" spans="1:2" x14ac:dyDescent="0.25">
      <c r="A22" t="s">
        <v>157</v>
      </c>
      <c r="B22">
        <v>91.2</v>
      </c>
    </row>
    <row r="23" spans="1:2" x14ac:dyDescent="0.25">
      <c r="A23" t="s">
        <v>211</v>
      </c>
      <c r="B23">
        <v>153.6</v>
      </c>
    </row>
    <row r="24" spans="1:2" x14ac:dyDescent="0.25">
      <c r="A24" t="s">
        <v>213</v>
      </c>
      <c r="B24">
        <v>153.6</v>
      </c>
    </row>
    <row r="25" spans="1:2" x14ac:dyDescent="0.25">
      <c r="A25" t="s">
        <v>214</v>
      </c>
      <c r="B25">
        <v>153.6</v>
      </c>
    </row>
    <row r="26" spans="1:2" x14ac:dyDescent="0.25">
      <c r="A26" t="s">
        <v>215</v>
      </c>
      <c r="B26">
        <v>153.6</v>
      </c>
    </row>
    <row r="28" spans="1:2" x14ac:dyDescent="0.25">
      <c r="A28" t="s">
        <v>0</v>
      </c>
      <c r="B28" t="s">
        <v>238</v>
      </c>
    </row>
    <row r="29" spans="1:2" x14ac:dyDescent="0.25">
      <c r="A29" t="s">
        <v>60</v>
      </c>
      <c r="B29">
        <v>87</v>
      </c>
    </row>
    <row r="30" spans="1:2" x14ac:dyDescent="0.25">
      <c r="A30" t="s">
        <v>61</v>
      </c>
      <c r="B30">
        <v>87</v>
      </c>
    </row>
    <row r="31" spans="1:2" x14ac:dyDescent="0.25">
      <c r="A31" t="s">
        <v>64</v>
      </c>
      <c r="B31">
        <v>87</v>
      </c>
    </row>
    <row r="32" spans="1:2" x14ac:dyDescent="0.25">
      <c r="A32" t="s">
        <v>89</v>
      </c>
      <c r="B32">
        <v>87</v>
      </c>
    </row>
    <row r="33" spans="1:2" x14ac:dyDescent="0.25">
      <c r="A33" t="s">
        <v>91</v>
      </c>
      <c r="B33">
        <v>87</v>
      </c>
    </row>
    <row r="34" spans="1:2" x14ac:dyDescent="0.25">
      <c r="A34" t="s">
        <v>92</v>
      </c>
      <c r="B34">
        <v>87</v>
      </c>
    </row>
    <row r="35" spans="1:2" x14ac:dyDescent="0.25">
      <c r="A35" t="s">
        <v>103</v>
      </c>
      <c r="B35">
        <v>306</v>
      </c>
    </row>
    <row r="36" spans="1:2" x14ac:dyDescent="0.25">
      <c r="A36" t="s">
        <v>107</v>
      </c>
      <c r="B36">
        <v>540.6</v>
      </c>
    </row>
    <row r="37" spans="1:2" x14ac:dyDescent="0.25">
      <c r="A37" t="s">
        <v>112</v>
      </c>
      <c r="B37">
        <v>88.8</v>
      </c>
    </row>
    <row r="38" spans="1:2" x14ac:dyDescent="0.25">
      <c r="A38" t="s">
        <v>116</v>
      </c>
      <c r="B38">
        <v>88.8</v>
      </c>
    </row>
    <row r="39" spans="1:2" x14ac:dyDescent="0.25">
      <c r="A39" t="s">
        <v>117</v>
      </c>
      <c r="B39">
        <v>88.8</v>
      </c>
    </row>
    <row r="40" spans="1:2" x14ac:dyDescent="0.25">
      <c r="A40" t="s">
        <v>118</v>
      </c>
      <c r="B40">
        <v>88.8</v>
      </c>
    </row>
    <row r="41" spans="1:2" x14ac:dyDescent="0.25">
      <c r="A41" t="s">
        <v>119</v>
      </c>
      <c r="B41">
        <v>88.8</v>
      </c>
    </row>
    <row r="42" spans="1:2" x14ac:dyDescent="0.25">
      <c r="A42" t="s">
        <v>120</v>
      </c>
      <c r="B42">
        <v>88.8</v>
      </c>
    </row>
    <row r="43" spans="1:2" x14ac:dyDescent="0.25">
      <c r="A43" t="s">
        <v>121</v>
      </c>
      <c r="B43">
        <v>88.8</v>
      </c>
    </row>
    <row r="44" spans="1:2" x14ac:dyDescent="0.25">
      <c r="A44" t="s">
        <v>123</v>
      </c>
      <c r="B44">
        <v>88.8</v>
      </c>
    </row>
    <row r="45" spans="1:2" x14ac:dyDescent="0.25">
      <c r="A45" t="s">
        <v>124</v>
      </c>
      <c r="B45">
        <v>88.8</v>
      </c>
    </row>
    <row r="46" spans="1:2" x14ac:dyDescent="0.25">
      <c r="A46" t="s">
        <v>125</v>
      </c>
      <c r="B46">
        <v>88.8</v>
      </c>
    </row>
    <row r="47" spans="1:2" x14ac:dyDescent="0.25">
      <c r="A47" t="s">
        <v>127</v>
      </c>
      <c r="B47">
        <v>88.8</v>
      </c>
    </row>
    <row r="48" spans="1:2" x14ac:dyDescent="0.25">
      <c r="A48" t="s">
        <v>129</v>
      </c>
      <c r="B48">
        <v>88.8</v>
      </c>
    </row>
    <row r="49" spans="1:2" x14ac:dyDescent="0.25">
      <c r="A49" t="s">
        <v>143</v>
      </c>
      <c r="B49">
        <v>133.19999999999999</v>
      </c>
    </row>
    <row r="50" spans="1:2" x14ac:dyDescent="0.25">
      <c r="A50" t="s">
        <v>147</v>
      </c>
      <c r="B50">
        <v>133.19999999999999</v>
      </c>
    </row>
    <row r="51" spans="1:2" x14ac:dyDescent="0.25">
      <c r="A51" t="s">
        <v>149</v>
      </c>
      <c r="B51">
        <v>133.19999999999999</v>
      </c>
    </row>
    <row r="52" spans="1:2" x14ac:dyDescent="0.25">
      <c r="A52" t="s">
        <v>151</v>
      </c>
      <c r="B52">
        <v>88.8</v>
      </c>
    </row>
    <row r="53" spans="1:2" x14ac:dyDescent="0.25">
      <c r="A53" t="s">
        <v>157</v>
      </c>
      <c r="B53">
        <v>88.8</v>
      </c>
    </row>
    <row r="55" spans="1:2" x14ac:dyDescent="0.25">
      <c r="A55" t="s">
        <v>0</v>
      </c>
      <c r="B55" t="s">
        <v>252</v>
      </c>
    </row>
    <row r="56" spans="1:2" x14ac:dyDescent="0.25">
      <c r="A56" t="s">
        <v>109</v>
      </c>
      <c r="B56">
        <v>141</v>
      </c>
    </row>
    <row r="57" spans="1:2" x14ac:dyDescent="0.25">
      <c r="A57" t="s">
        <v>111</v>
      </c>
      <c r="B57">
        <v>141</v>
      </c>
    </row>
    <row r="58" spans="1:2" x14ac:dyDescent="0.25">
      <c r="A58" t="s">
        <v>117</v>
      </c>
      <c r="B58">
        <v>91.2</v>
      </c>
    </row>
    <row r="59" spans="1:2" x14ac:dyDescent="0.25">
      <c r="A59" t="s">
        <v>118</v>
      </c>
      <c r="B59">
        <v>91.2</v>
      </c>
    </row>
    <row r="60" spans="1:2" x14ac:dyDescent="0.25">
      <c r="A60" t="s">
        <v>119</v>
      </c>
      <c r="B60">
        <v>91.2</v>
      </c>
    </row>
    <row r="61" spans="1:2" x14ac:dyDescent="0.25">
      <c r="A61" t="s">
        <v>121</v>
      </c>
      <c r="B61">
        <v>91.2</v>
      </c>
    </row>
    <row r="62" spans="1:2" x14ac:dyDescent="0.25">
      <c r="A62" t="s">
        <v>123</v>
      </c>
      <c r="B62">
        <v>91.2</v>
      </c>
    </row>
    <row r="63" spans="1:2" x14ac:dyDescent="0.25">
      <c r="A63" t="s">
        <v>124</v>
      </c>
      <c r="B63">
        <v>91.2</v>
      </c>
    </row>
    <row r="64" spans="1:2" x14ac:dyDescent="0.25">
      <c r="A64" t="s">
        <v>125</v>
      </c>
      <c r="B64">
        <v>91.2</v>
      </c>
    </row>
    <row r="65" spans="1:2" x14ac:dyDescent="0.25">
      <c r="A65" t="s">
        <v>143</v>
      </c>
      <c r="B65">
        <v>136.80000000000001</v>
      </c>
    </row>
    <row r="66" spans="1:2" x14ac:dyDescent="0.25">
      <c r="A66" t="s">
        <v>147</v>
      </c>
      <c r="B66">
        <v>136.80000000000001</v>
      </c>
    </row>
    <row r="67" spans="1:2" x14ac:dyDescent="0.25">
      <c r="A67" t="s">
        <v>149</v>
      </c>
      <c r="B67">
        <v>136.80000000000001</v>
      </c>
    </row>
    <row r="68" spans="1:2" x14ac:dyDescent="0.25">
      <c r="A68" t="s">
        <v>151</v>
      </c>
      <c r="B68">
        <v>91.2</v>
      </c>
    </row>
    <row r="69" spans="1:2" x14ac:dyDescent="0.25">
      <c r="A69" t="s">
        <v>154</v>
      </c>
      <c r="B69">
        <v>91.2</v>
      </c>
    </row>
    <row r="70" spans="1:2" x14ac:dyDescent="0.25">
      <c r="A70" t="s">
        <v>156</v>
      </c>
      <c r="B70">
        <v>91.2</v>
      </c>
    </row>
    <row r="71" spans="1:2" x14ac:dyDescent="0.25">
      <c r="A71" t="s">
        <v>157</v>
      </c>
      <c r="B71">
        <v>91.2</v>
      </c>
    </row>
    <row r="73" spans="1:2" x14ac:dyDescent="0.25">
      <c r="A73" t="s">
        <v>0</v>
      </c>
      <c r="B73" t="s">
        <v>325</v>
      </c>
    </row>
    <row r="74" spans="1:2" x14ac:dyDescent="0.25">
      <c r="A74" t="s">
        <v>89</v>
      </c>
      <c r="B74">
        <v>87</v>
      </c>
    </row>
    <row r="75" spans="1:2" x14ac:dyDescent="0.25">
      <c r="A75" t="s">
        <v>92</v>
      </c>
      <c r="B75">
        <v>87</v>
      </c>
    </row>
    <row r="76" spans="1:2" x14ac:dyDescent="0.25">
      <c r="A76" t="s">
        <v>109</v>
      </c>
      <c r="B76">
        <v>138</v>
      </c>
    </row>
    <row r="77" spans="1:2" x14ac:dyDescent="0.25">
      <c r="A77" t="s">
        <v>111</v>
      </c>
      <c r="B77">
        <v>138</v>
      </c>
    </row>
    <row r="78" spans="1:2" x14ac:dyDescent="0.25">
      <c r="A78" t="s">
        <v>117</v>
      </c>
      <c r="B78">
        <v>88.8</v>
      </c>
    </row>
    <row r="79" spans="1:2" x14ac:dyDescent="0.25">
      <c r="A79" t="s">
        <v>118</v>
      </c>
      <c r="B79">
        <v>88.8</v>
      </c>
    </row>
    <row r="80" spans="1:2" x14ac:dyDescent="0.25">
      <c r="A80" t="s">
        <v>119</v>
      </c>
      <c r="B80">
        <v>88.8</v>
      </c>
    </row>
    <row r="81" spans="1:2" x14ac:dyDescent="0.25">
      <c r="A81" t="s">
        <v>120</v>
      </c>
      <c r="B81">
        <v>88.8</v>
      </c>
    </row>
    <row r="82" spans="1:2" x14ac:dyDescent="0.25">
      <c r="A82" t="s">
        <v>143</v>
      </c>
      <c r="B82">
        <v>133.19999999999999</v>
      </c>
    </row>
    <row r="83" spans="1:2" x14ac:dyDescent="0.25">
      <c r="A83" t="s">
        <v>147</v>
      </c>
      <c r="B83">
        <v>133.19999999999999</v>
      </c>
    </row>
    <row r="84" spans="1:2" x14ac:dyDescent="0.25">
      <c r="A84" t="s">
        <v>149</v>
      </c>
      <c r="B84">
        <v>133.19999999999999</v>
      </c>
    </row>
    <row r="85" spans="1:2" x14ac:dyDescent="0.25">
      <c r="A85" t="s">
        <v>151</v>
      </c>
      <c r="B85">
        <v>88.8</v>
      </c>
    </row>
    <row r="86" spans="1:2" x14ac:dyDescent="0.25">
      <c r="A86" t="s">
        <v>154</v>
      </c>
      <c r="B86">
        <v>88.8</v>
      </c>
    </row>
    <row r="87" spans="1:2" x14ac:dyDescent="0.25">
      <c r="A87" t="s">
        <v>157</v>
      </c>
      <c r="B87">
        <v>88.8</v>
      </c>
    </row>
    <row r="89" spans="1:2" x14ac:dyDescent="0.25">
      <c r="A89" t="s">
        <v>0</v>
      </c>
      <c r="B89" t="s">
        <v>321</v>
      </c>
    </row>
    <row r="90" spans="1:2" x14ac:dyDescent="0.25">
      <c r="A90" t="s">
        <v>60</v>
      </c>
      <c r="B90">
        <v>87</v>
      </c>
    </row>
    <row r="91" spans="1:2" x14ac:dyDescent="0.25">
      <c r="A91" t="s">
        <v>61</v>
      </c>
      <c r="B91">
        <v>87</v>
      </c>
    </row>
    <row r="92" spans="1:2" x14ac:dyDescent="0.25">
      <c r="A92" t="s">
        <v>62</v>
      </c>
      <c r="B92">
        <v>87</v>
      </c>
    </row>
    <row r="93" spans="1:2" x14ac:dyDescent="0.25">
      <c r="A93" t="s">
        <v>64</v>
      </c>
      <c r="B93">
        <v>87</v>
      </c>
    </row>
    <row r="94" spans="1:2" x14ac:dyDescent="0.25">
      <c r="A94" t="s">
        <v>65</v>
      </c>
      <c r="B94">
        <v>87</v>
      </c>
    </row>
    <row r="95" spans="1:2" x14ac:dyDescent="0.25">
      <c r="A95" t="s">
        <v>89</v>
      </c>
      <c r="B95">
        <v>87</v>
      </c>
    </row>
    <row r="96" spans="1:2" x14ac:dyDescent="0.25">
      <c r="A96" t="s">
        <v>92</v>
      </c>
      <c r="B96">
        <v>87</v>
      </c>
    </row>
    <row r="97" spans="1:2" x14ac:dyDescent="0.25">
      <c r="A97" t="s">
        <v>93</v>
      </c>
      <c r="B97">
        <v>87</v>
      </c>
    </row>
    <row r="98" spans="1:2" x14ac:dyDescent="0.25">
      <c r="A98" t="s">
        <v>109</v>
      </c>
      <c r="B98">
        <v>138</v>
      </c>
    </row>
    <row r="99" spans="1:2" x14ac:dyDescent="0.25">
      <c r="A99" t="s">
        <v>111</v>
      </c>
      <c r="B99">
        <v>138</v>
      </c>
    </row>
    <row r="100" spans="1:2" x14ac:dyDescent="0.25">
      <c r="A100" t="s">
        <v>112</v>
      </c>
      <c r="B100">
        <v>88.8</v>
      </c>
    </row>
    <row r="101" spans="1:2" x14ac:dyDescent="0.25">
      <c r="A101" t="s">
        <v>114</v>
      </c>
      <c r="B101">
        <v>88.8</v>
      </c>
    </row>
    <row r="102" spans="1:2" x14ac:dyDescent="0.25">
      <c r="A102" t="s">
        <v>115</v>
      </c>
      <c r="B102">
        <v>88.8</v>
      </c>
    </row>
    <row r="103" spans="1:2" x14ac:dyDescent="0.25">
      <c r="A103" t="s">
        <v>116</v>
      </c>
      <c r="B103">
        <v>88.8</v>
      </c>
    </row>
    <row r="104" spans="1:2" x14ac:dyDescent="0.25">
      <c r="A104" t="s">
        <v>117</v>
      </c>
      <c r="B104">
        <v>88.8</v>
      </c>
    </row>
    <row r="105" spans="1:2" x14ac:dyDescent="0.25">
      <c r="A105" t="s">
        <v>118</v>
      </c>
      <c r="B105">
        <v>88.8</v>
      </c>
    </row>
    <row r="106" spans="1:2" x14ac:dyDescent="0.25">
      <c r="A106" t="s">
        <v>119</v>
      </c>
      <c r="B106">
        <v>88.8</v>
      </c>
    </row>
    <row r="107" spans="1:2" x14ac:dyDescent="0.25">
      <c r="A107" t="s">
        <v>120</v>
      </c>
      <c r="B107">
        <v>88.8</v>
      </c>
    </row>
    <row r="108" spans="1:2" x14ac:dyDescent="0.25">
      <c r="A108" t="s">
        <v>121</v>
      </c>
      <c r="B108">
        <v>88.8</v>
      </c>
    </row>
    <row r="109" spans="1:2" x14ac:dyDescent="0.25">
      <c r="A109" t="s">
        <v>123</v>
      </c>
      <c r="B109">
        <v>88.8</v>
      </c>
    </row>
    <row r="110" spans="1:2" x14ac:dyDescent="0.25">
      <c r="A110" t="s">
        <v>124</v>
      </c>
      <c r="B110">
        <v>88.8</v>
      </c>
    </row>
    <row r="111" spans="1:2" x14ac:dyDescent="0.25">
      <c r="A111" t="s">
        <v>125</v>
      </c>
      <c r="B111">
        <v>88.8</v>
      </c>
    </row>
    <row r="112" spans="1:2" x14ac:dyDescent="0.25">
      <c r="A112" t="s">
        <v>126</v>
      </c>
      <c r="B112">
        <v>88.8</v>
      </c>
    </row>
    <row r="113" spans="1:2" x14ac:dyDescent="0.25">
      <c r="A113" t="s">
        <v>127</v>
      </c>
      <c r="B113">
        <v>88.8</v>
      </c>
    </row>
    <row r="114" spans="1:2" x14ac:dyDescent="0.25">
      <c r="A114" t="s">
        <v>129</v>
      </c>
      <c r="B114">
        <v>88.8</v>
      </c>
    </row>
    <row r="115" spans="1:2" x14ac:dyDescent="0.25">
      <c r="A115" t="s">
        <v>130</v>
      </c>
      <c r="B115">
        <v>88.8</v>
      </c>
    </row>
    <row r="116" spans="1:2" x14ac:dyDescent="0.25">
      <c r="A116" t="s">
        <v>143</v>
      </c>
      <c r="B116">
        <v>133.19999999999999</v>
      </c>
    </row>
    <row r="117" spans="1:2" x14ac:dyDescent="0.25">
      <c r="A117" t="s">
        <v>145</v>
      </c>
      <c r="B117">
        <v>133.19999999999999</v>
      </c>
    </row>
    <row r="118" spans="1:2" x14ac:dyDescent="0.25">
      <c r="A118" t="s">
        <v>147</v>
      </c>
      <c r="B118">
        <v>133.19999999999999</v>
      </c>
    </row>
    <row r="119" spans="1:2" x14ac:dyDescent="0.25">
      <c r="A119" t="s">
        <v>149</v>
      </c>
      <c r="B119">
        <v>133.19999999999999</v>
      </c>
    </row>
    <row r="120" spans="1:2" x14ac:dyDescent="0.25">
      <c r="A120" t="s">
        <v>151</v>
      </c>
      <c r="B120">
        <v>88.8</v>
      </c>
    </row>
    <row r="121" spans="1:2" x14ac:dyDescent="0.25">
      <c r="A121" t="s">
        <v>154</v>
      </c>
      <c r="B121">
        <v>88.8</v>
      </c>
    </row>
    <row r="122" spans="1:2" x14ac:dyDescent="0.25">
      <c r="A122" t="s">
        <v>156</v>
      </c>
      <c r="B122">
        <v>88.8</v>
      </c>
    </row>
    <row r="123" spans="1:2" x14ac:dyDescent="0.25">
      <c r="A123" t="s">
        <v>157</v>
      </c>
      <c r="B123">
        <v>88.8</v>
      </c>
    </row>
    <row r="124" spans="1:2" x14ac:dyDescent="0.25">
      <c r="A124" t="s">
        <v>211</v>
      </c>
      <c r="B124">
        <v>148.80000000000001</v>
      </c>
    </row>
    <row r="125" spans="1:2" x14ac:dyDescent="0.25">
      <c r="A125" t="s">
        <v>213</v>
      </c>
      <c r="B125">
        <v>148.80000000000001</v>
      </c>
    </row>
    <row r="126" spans="1:2" x14ac:dyDescent="0.25">
      <c r="A126" t="s">
        <v>214</v>
      </c>
      <c r="B126">
        <v>148.80000000000001</v>
      </c>
    </row>
    <row r="127" spans="1:2" x14ac:dyDescent="0.25">
      <c r="A127" t="s">
        <v>215</v>
      </c>
      <c r="B127">
        <v>148.80000000000001</v>
      </c>
    </row>
    <row r="129" spans="1:2" x14ac:dyDescent="0.25">
      <c r="A129" t="s">
        <v>0</v>
      </c>
      <c r="B129" t="s">
        <v>311</v>
      </c>
    </row>
    <row r="130" spans="1:2" x14ac:dyDescent="0.25">
      <c r="A130" t="s">
        <v>60</v>
      </c>
      <c r="B130">
        <v>87</v>
      </c>
    </row>
    <row r="131" spans="1:2" x14ac:dyDescent="0.25">
      <c r="A131" t="s">
        <v>61</v>
      </c>
      <c r="B131">
        <v>87</v>
      </c>
    </row>
    <row r="132" spans="1:2" x14ac:dyDescent="0.25">
      <c r="A132" t="s">
        <v>62</v>
      </c>
      <c r="B132">
        <v>87</v>
      </c>
    </row>
    <row r="133" spans="1:2" x14ac:dyDescent="0.25">
      <c r="A133" t="s">
        <v>64</v>
      </c>
      <c r="B133">
        <v>87</v>
      </c>
    </row>
    <row r="134" spans="1:2" x14ac:dyDescent="0.25">
      <c r="A134" t="s">
        <v>65</v>
      </c>
      <c r="B134">
        <v>87</v>
      </c>
    </row>
    <row r="135" spans="1:2" x14ac:dyDescent="0.25">
      <c r="A135" t="s">
        <v>89</v>
      </c>
      <c r="B135">
        <v>87</v>
      </c>
    </row>
    <row r="136" spans="1:2" x14ac:dyDescent="0.25">
      <c r="A136" t="s">
        <v>91</v>
      </c>
      <c r="B136">
        <v>87</v>
      </c>
    </row>
    <row r="137" spans="1:2" x14ac:dyDescent="0.25">
      <c r="A137" t="s">
        <v>92</v>
      </c>
      <c r="B137">
        <v>87</v>
      </c>
    </row>
    <row r="138" spans="1:2" x14ac:dyDescent="0.25">
      <c r="A138" t="s">
        <v>93</v>
      </c>
      <c r="B138">
        <v>87</v>
      </c>
    </row>
    <row r="139" spans="1:2" x14ac:dyDescent="0.25">
      <c r="A139" t="s">
        <v>109</v>
      </c>
      <c r="B139">
        <v>138</v>
      </c>
    </row>
    <row r="140" spans="1:2" x14ac:dyDescent="0.25">
      <c r="A140" t="s">
        <v>111</v>
      </c>
      <c r="B140">
        <v>138</v>
      </c>
    </row>
    <row r="141" spans="1:2" x14ac:dyDescent="0.25">
      <c r="A141" t="s">
        <v>117</v>
      </c>
      <c r="B141">
        <v>88.8</v>
      </c>
    </row>
    <row r="142" spans="1:2" x14ac:dyDescent="0.25">
      <c r="A142" t="s">
        <v>118</v>
      </c>
      <c r="B142">
        <v>88.8</v>
      </c>
    </row>
    <row r="143" spans="1:2" x14ac:dyDescent="0.25">
      <c r="A143" t="s">
        <v>119</v>
      </c>
      <c r="B143">
        <v>88.8</v>
      </c>
    </row>
    <row r="144" spans="1:2" x14ac:dyDescent="0.25">
      <c r="A144" t="s">
        <v>120</v>
      </c>
      <c r="B144">
        <v>88.8</v>
      </c>
    </row>
    <row r="145" spans="1:2" x14ac:dyDescent="0.25">
      <c r="A145" t="s">
        <v>143</v>
      </c>
      <c r="B145">
        <v>133.19999999999999</v>
      </c>
    </row>
    <row r="146" spans="1:2" x14ac:dyDescent="0.25">
      <c r="A146" t="s">
        <v>145</v>
      </c>
      <c r="B146">
        <v>133.19999999999999</v>
      </c>
    </row>
    <row r="147" spans="1:2" x14ac:dyDescent="0.25">
      <c r="A147" t="s">
        <v>147</v>
      </c>
      <c r="B147">
        <v>133.19999999999999</v>
      </c>
    </row>
    <row r="148" spans="1:2" x14ac:dyDescent="0.25">
      <c r="A148" t="s">
        <v>149</v>
      </c>
      <c r="B148">
        <v>133.19999999999999</v>
      </c>
    </row>
    <row r="149" spans="1:2" x14ac:dyDescent="0.25">
      <c r="A149" t="s">
        <v>151</v>
      </c>
      <c r="B149">
        <v>88.8</v>
      </c>
    </row>
    <row r="150" spans="1:2" x14ac:dyDescent="0.25">
      <c r="A150" t="s">
        <v>154</v>
      </c>
      <c r="B150">
        <v>88.8</v>
      </c>
    </row>
    <row r="151" spans="1:2" x14ac:dyDescent="0.25">
      <c r="A151" t="s">
        <v>156</v>
      </c>
      <c r="B151">
        <v>88.8</v>
      </c>
    </row>
    <row r="152" spans="1:2" x14ac:dyDescent="0.25">
      <c r="A152" t="s">
        <v>157</v>
      </c>
      <c r="B152">
        <v>88.8</v>
      </c>
    </row>
    <row r="153" spans="1:2" x14ac:dyDescent="0.25">
      <c r="A153" t="s">
        <v>211</v>
      </c>
      <c r="B153">
        <v>148.80000000000001</v>
      </c>
    </row>
    <row r="154" spans="1:2" x14ac:dyDescent="0.25">
      <c r="A154" t="s">
        <v>213</v>
      </c>
      <c r="B154">
        <v>148.80000000000001</v>
      </c>
    </row>
    <row r="155" spans="1:2" x14ac:dyDescent="0.25">
      <c r="A155" t="s">
        <v>214</v>
      </c>
      <c r="B155">
        <v>148.80000000000001</v>
      </c>
    </row>
    <row r="156" spans="1:2" x14ac:dyDescent="0.25">
      <c r="A156" t="s">
        <v>215</v>
      </c>
      <c r="B156">
        <v>148.80000000000001</v>
      </c>
    </row>
    <row r="158" spans="1:2" x14ac:dyDescent="0.25">
      <c r="A158" t="s">
        <v>0</v>
      </c>
      <c r="B158" t="s">
        <v>319</v>
      </c>
    </row>
    <row r="159" spans="1:2" x14ac:dyDescent="0.25">
      <c r="A159" t="s">
        <v>60</v>
      </c>
      <c r="B159">
        <v>87</v>
      </c>
    </row>
    <row r="160" spans="1:2" x14ac:dyDescent="0.25">
      <c r="A160" t="s">
        <v>61</v>
      </c>
      <c r="B160">
        <v>87</v>
      </c>
    </row>
    <row r="161" spans="1:2" x14ac:dyDescent="0.25">
      <c r="A161" t="s">
        <v>62</v>
      </c>
      <c r="B161">
        <v>87</v>
      </c>
    </row>
    <row r="162" spans="1:2" x14ac:dyDescent="0.25">
      <c r="A162" t="s">
        <v>64</v>
      </c>
      <c r="B162">
        <v>87</v>
      </c>
    </row>
    <row r="163" spans="1:2" x14ac:dyDescent="0.25">
      <c r="A163" t="s">
        <v>65</v>
      </c>
      <c r="B163">
        <v>87</v>
      </c>
    </row>
    <row r="164" spans="1:2" x14ac:dyDescent="0.25">
      <c r="A164" t="s">
        <v>89</v>
      </c>
      <c r="B164">
        <v>87</v>
      </c>
    </row>
    <row r="165" spans="1:2" x14ac:dyDescent="0.25">
      <c r="A165" t="s">
        <v>91</v>
      </c>
      <c r="B165">
        <v>87</v>
      </c>
    </row>
    <row r="166" spans="1:2" x14ac:dyDescent="0.25">
      <c r="A166" t="s">
        <v>92</v>
      </c>
      <c r="B166">
        <v>87</v>
      </c>
    </row>
    <row r="167" spans="1:2" x14ac:dyDescent="0.25">
      <c r="A167" t="s">
        <v>93</v>
      </c>
      <c r="B167">
        <v>87</v>
      </c>
    </row>
    <row r="168" spans="1:2" x14ac:dyDescent="0.25">
      <c r="A168" t="s">
        <v>109</v>
      </c>
      <c r="B168">
        <v>138</v>
      </c>
    </row>
    <row r="169" spans="1:2" x14ac:dyDescent="0.25">
      <c r="A169" t="s">
        <v>111</v>
      </c>
      <c r="B169">
        <v>138</v>
      </c>
    </row>
    <row r="170" spans="1:2" x14ac:dyDescent="0.25">
      <c r="A170" t="s">
        <v>117</v>
      </c>
      <c r="B170">
        <v>88.8</v>
      </c>
    </row>
    <row r="171" spans="1:2" x14ac:dyDescent="0.25">
      <c r="A171" t="s">
        <v>118</v>
      </c>
      <c r="B171">
        <v>88.8</v>
      </c>
    </row>
    <row r="172" spans="1:2" x14ac:dyDescent="0.25">
      <c r="A172" t="s">
        <v>119</v>
      </c>
      <c r="B172">
        <v>88.8</v>
      </c>
    </row>
    <row r="173" spans="1:2" x14ac:dyDescent="0.25">
      <c r="A173" t="s">
        <v>120</v>
      </c>
      <c r="B173">
        <v>88.8</v>
      </c>
    </row>
    <row r="174" spans="1:2" x14ac:dyDescent="0.25">
      <c r="A174" t="s">
        <v>143</v>
      </c>
      <c r="B174">
        <v>133.30000000000001</v>
      </c>
    </row>
    <row r="175" spans="1:2" x14ac:dyDescent="0.25">
      <c r="A175" t="s">
        <v>147</v>
      </c>
      <c r="B175">
        <v>133.30000000000001</v>
      </c>
    </row>
    <row r="176" spans="1:2" x14ac:dyDescent="0.25">
      <c r="A176" t="s">
        <v>149</v>
      </c>
      <c r="B176">
        <v>133.30000000000001</v>
      </c>
    </row>
    <row r="177" spans="1:2" x14ac:dyDescent="0.25">
      <c r="A177" t="s">
        <v>151</v>
      </c>
      <c r="B177">
        <v>88.8</v>
      </c>
    </row>
    <row r="178" spans="1:2" x14ac:dyDescent="0.25">
      <c r="A178" t="s">
        <v>154</v>
      </c>
      <c r="B178">
        <v>88.8</v>
      </c>
    </row>
    <row r="179" spans="1:2" x14ac:dyDescent="0.25">
      <c r="A179" t="s">
        <v>156</v>
      </c>
      <c r="B179">
        <v>88.8</v>
      </c>
    </row>
    <row r="180" spans="1:2" x14ac:dyDescent="0.25">
      <c r="A180" t="s">
        <v>157</v>
      </c>
      <c r="B180">
        <v>88.8</v>
      </c>
    </row>
    <row r="182" spans="1:2" x14ac:dyDescent="0.25">
      <c r="A182" t="s">
        <v>0</v>
      </c>
      <c r="B182" t="s">
        <v>268</v>
      </c>
    </row>
    <row r="183" spans="1:2" x14ac:dyDescent="0.25">
      <c r="A183" t="s">
        <v>60</v>
      </c>
      <c r="B183">
        <v>87</v>
      </c>
    </row>
    <row r="184" spans="1:2" x14ac:dyDescent="0.25">
      <c r="A184" t="s">
        <v>61</v>
      </c>
      <c r="B184">
        <v>87</v>
      </c>
    </row>
    <row r="185" spans="1:2" x14ac:dyDescent="0.25">
      <c r="A185" t="s">
        <v>89</v>
      </c>
      <c r="B185">
        <v>87</v>
      </c>
    </row>
    <row r="186" spans="1:2" x14ac:dyDescent="0.25">
      <c r="A186" t="s">
        <v>92</v>
      </c>
      <c r="B186">
        <v>87</v>
      </c>
    </row>
    <row r="187" spans="1:2" x14ac:dyDescent="0.25">
      <c r="A187" t="s">
        <v>117</v>
      </c>
      <c r="B187">
        <v>88.8</v>
      </c>
    </row>
    <row r="188" spans="1:2" x14ac:dyDescent="0.25">
      <c r="A188" t="s">
        <v>118</v>
      </c>
      <c r="B188">
        <v>88.8</v>
      </c>
    </row>
    <row r="189" spans="1:2" x14ac:dyDescent="0.25">
      <c r="A189" t="s">
        <v>151</v>
      </c>
      <c r="B189">
        <v>88.8</v>
      </c>
    </row>
    <row r="190" spans="1:2" x14ac:dyDescent="0.25">
      <c r="A190" t="s">
        <v>157</v>
      </c>
      <c r="B190">
        <v>88.8</v>
      </c>
    </row>
    <row r="191" spans="1:2" x14ac:dyDescent="0.25">
      <c r="A191" t="s">
        <v>209</v>
      </c>
      <c r="B191">
        <v>315</v>
      </c>
    </row>
    <row r="193" spans="1:2" x14ac:dyDescent="0.25">
      <c r="A193" t="s">
        <v>0</v>
      </c>
      <c r="B193" t="s">
        <v>272</v>
      </c>
    </row>
    <row r="194" spans="1:2" x14ac:dyDescent="0.25">
      <c r="A194" t="s">
        <v>60</v>
      </c>
      <c r="B194">
        <v>87</v>
      </c>
    </row>
    <row r="195" spans="1:2" x14ac:dyDescent="0.25">
      <c r="A195" t="s">
        <v>61</v>
      </c>
      <c r="B195">
        <v>87</v>
      </c>
    </row>
    <row r="196" spans="1:2" x14ac:dyDescent="0.25">
      <c r="A196" t="s">
        <v>62</v>
      </c>
      <c r="B196">
        <v>87</v>
      </c>
    </row>
    <row r="197" spans="1:2" x14ac:dyDescent="0.25">
      <c r="A197" t="s">
        <v>64</v>
      </c>
      <c r="B197">
        <v>87</v>
      </c>
    </row>
    <row r="198" spans="1:2" x14ac:dyDescent="0.25">
      <c r="A198" t="s">
        <v>65</v>
      </c>
      <c r="B198">
        <v>87</v>
      </c>
    </row>
    <row r="199" spans="1:2" x14ac:dyDescent="0.25">
      <c r="A199" t="s">
        <v>69</v>
      </c>
      <c r="B199">
        <v>100</v>
      </c>
    </row>
    <row r="200" spans="1:2" x14ac:dyDescent="0.25">
      <c r="A200" t="s">
        <v>71</v>
      </c>
      <c r="B200">
        <v>100</v>
      </c>
    </row>
    <row r="201" spans="1:2" x14ac:dyDescent="0.25">
      <c r="A201" t="s">
        <v>75</v>
      </c>
      <c r="B201">
        <v>100</v>
      </c>
    </row>
    <row r="202" spans="1:2" x14ac:dyDescent="0.25">
      <c r="A202" t="s">
        <v>89</v>
      </c>
      <c r="B202">
        <v>87</v>
      </c>
    </row>
    <row r="203" spans="1:2" x14ac:dyDescent="0.25">
      <c r="A203" t="s">
        <v>92</v>
      </c>
      <c r="B203">
        <v>87</v>
      </c>
    </row>
    <row r="204" spans="1:2" x14ac:dyDescent="0.25">
      <c r="A204" t="s">
        <v>93</v>
      </c>
      <c r="B204">
        <v>87</v>
      </c>
    </row>
    <row r="205" spans="1:2" x14ac:dyDescent="0.25">
      <c r="A205" t="s">
        <v>112</v>
      </c>
      <c r="B205">
        <v>88.8</v>
      </c>
    </row>
    <row r="206" spans="1:2" x14ac:dyDescent="0.25">
      <c r="A206" t="s">
        <v>114</v>
      </c>
      <c r="B206">
        <v>88.8</v>
      </c>
    </row>
    <row r="207" spans="1:2" x14ac:dyDescent="0.25">
      <c r="A207" t="s">
        <v>116</v>
      </c>
      <c r="B207">
        <v>88.8</v>
      </c>
    </row>
    <row r="208" spans="1:2" x14ac:dyDescent="0.25">
      <c r="A208" t="s">
        <v>117</v>
      </c>
      <c r="B208">
        <v>88.8</v>
      </c>
    </row>
    <row r="209" spans="1:2" x14ac:dyDescent="0.25">
      <c r="A209" t="s">
        <v>118</v>
      </c>
      <c r="B209">
        <v>88.8</v>
      </c>
    </row>
    <row r="210" spans="1:2" x14ac:dyDescent="0.25">
      <c r="A210" t="s">
        <v>119</v>
      </c>
      <c r="B210">
        <v>88.8</v>
      </c>
    </row>
    <row r="211" spans="1:2" x14ac:dyDescent="0.25">
      <c r="A211" t="s">
        <v>120</v>
      </c>
      <c r="B211">
        <v>88.8</v>
      </c>
    </row>
    <row r="212" spans="1:2" x14ac:dyDescent="0.25">
      <c r="A212" t="s">
        <v>143</v>
      </c>
      <c r="B212">
        <v>133.19999999999999</v>
      </c>
    </row>
    <row r="213" spans="1:2" x14ac:dyDescent="0.25">
      <c r="A213" t="s">
        <v>145</v>
      </c>
      <c r="B213">
        <v>133.19999999999999</v>
      </c>
    </row>
    <row r="214" spans="1:2" x14ac:dyDescent="0.25">
      <c r="A214" t="s">
        <v>147</v>
      </c>
      <c r="B214">
        <v>133.19999999999999</v>
      </c>
    </row>
    <row r="215" spans="1:2" x14ac:dyDescent="0.25">
      <c r="A215" t="s">
        <v>149</v>
      </c>
      <c r="B215">
        <v>133.19999999999999</v>
      </c>
    </row>
    <row r="216" spans="1:2" x14ac:dyDescent="0.25">
      <c r="A216" t="s">
        <v>151</v>
      </c>
      <c r="B216">
        <v>88.8</v>
      </c>
    </row>
    <row r="217" spans="1:2" x14ac:dyDescent="0.25">
      <c r="A217" t="s">
        <v>154</v>
      </c>
      <c r="B217">
        <v>88.8</v>
      </c>
    </row>
    <row r="218" spans="1:2" x14ac:dyDescent="0.25">
      <c r="A218" t="s">
        <v>157</v>
      </c>
      <c r="B218">
        <v>88.8</v>
      </c>
    </row>
    <row r="219" spans="1:2" x14ac:dyDescent="0.25">
      <c r="A219" t="s">
        <v>209</v>
      </c>
      <c r="B219">
        <v>315</v>
      </c>
    </row>
    <row r="220" spans="1:2" x14ac:dyDescent="0.25">
      <c r="A220" t="s">
        <v>211</v>
      </c>
      <c r="B220">
        <v>148.80000000000001</v>
      </c>
    </row>
    <row r="221" spans="1:2" x14ac:dyDescent="0.25">
      <c r="A221" t="s">
        <v>213</v>
      </c>
      <c r="B221">
        <v>148.80000000000001</v>
      </c>
    </row>
    <row r="222" spans="1:2" x14ac:dyDescent="0.25">
      <c r="A222" t="s">
        <v>214</v>
      </c>
      <c r="B222">
        <v>148.80000000000001</v>
      </c>
    </row>
    <row r="223" spans="1:2" x14ac:dyDescent="0.25">
      <c r="A223" t="s">
        <v>215</v>
      </c>
      <c r="B223">
        <v>148.80000000000001</v>
      </c>
    </row>
    <row r="225" spans="1:2" x14ac:dyDescent="0.25">
      <c r="A225" t="s">
        <v>0</v>
      </c>
      <c r="B225" t="s">
        <v>316</v>
      </c>
    </row>
    <row r="226" spans="1:2" x14ac:dyDescent="0.25">
      <c r="A226" t="s">
        <v>103</v>
      </c>
      <c r="B226">
        <v>306</v>
      </c>
    </row>
    <row r="227" spans="1:2" x14ac:dyDescent="0.25">
      <c r="A227" t="s">
        <v>109</v>
      </c>
      <c r="B227">
        <v>141</v>
      </c>
    </row>
    <row r="228" spans="1:2" x14ac:dyDescent="0.25">
      <c r="A228" t="s">
        <v>111</v>
      </c>
      <c r="B228">
        <v>141</v>
      </c>
    </row>
    <row r="229" spans="1:2" x14ac:dyDescent="0.25">
      <c r="A229" t="s">
        <v>117</v>
      </c>
      <c r="B229">
        <v>91.2</v>
      </c>
    </row>
    <row r="230" spans="1:2" x14ac:dyDescent="0.25">
      <c r="A230" t="s">
        <v>118</v>
      </c>
      <c r="B230">
        <v>91.2</v>
      </c>
    </row>
    <row r="231" spans="1:2" x14ac:dyDescent="0.25">
      <c r="A231" t="s">
        <v>119</v>
      </c>
      <c r="B231">
        <v>91.2</v>
      </c>
    </row>
    <row r="232" spans="1:2" x14ac:dyDescent="0.25">
      <c r="A232" t="s">
        <v>120</v>
      </c>
      <c r="B232">
        <v>91.2</v>
      </c>
    </row>
    <row r="233" spans="1:2" x14ac:dyDescent="0.25">
      <c r="A233" t="s">
        <v>121</v>
      </c>
      <c r="B233">
        <v>91.2</v>
      </c>
    </row>
    <row r="234" spans="1:2" x14ac:dyDescent="0.25">
      <c r="A234" t="s">
        <v>123</v>
      </c>
      <c r="B234">
        <v>91.2</v>
      </c>
    </row>
    <row r="235" spans="1:2" x14ac:dyDescent="0.25">
      <c r="A235" t="s">
        <v>124</v>
      </c>
      <c r="B235">
        <v>91.2</v>
      </c>
    </row>
    <row r="236" spans="1:2" x14ac:dyDescent="0.25">
      <c r="A236" t="s">
        <v>125</v>
      </c>
      <c r="B236">
        <v>91.2</v>
      </c>
    </row>
    <row r="237" spans="1:2" x14ac:dyDescent="0.25">
      <c r="A237" t="s">
        <v>143</v>
      </c>
      <c r="B237">
        <v>136.80000000000001</v>
      </c>
    </row>
    <row r="238" spans="1:2" x14ac:dyDescent="0.25">
      <c r="A238" t="s">
        <v>145</v>
      </c>
      <c r="B238">
        <v>136.80000000000001</v>
      </c>
    </row>
    <row r="239" spans="1:2" x14ac:dyDescent="0.25">
      <c r="A239" t="s">
        <v>147</v>
      </c>
      <c r="B239">
        <v>136.80000000000001</v>
      </c>
    </row>
    <row r="240" spans="1:2" x14ac:dyDescent="0.25">
      <c r="A240" t="s">
        <v>149</v>
      </c>
      <c r="B240">
        <v>136.80000000000001</v>
      </c>
    </row>
    <row r="241" spans="1:2" x14ac:dyDescent="0.25">
      <c r="A241" t="s">
        <v>151</v>
      </c>
      <c r="B241">
        <v>91.2</v>
      </c>
    </row>
    <row r="242" spans="1:2" x14ac:dyDescent="0.25">
      <c r="A242" t="s">
        <v>154</v>
      </c>
      <c r="B242">
        <v>91.2</v>
      </c>
    </row>
    <row r="243" spans="1:2" x14ac:dyDescent="0.25">
      <c r="A243" t="s">
        <v>156</v>
      </c>
      <c r="B243">
        <v>91.2</v>
      </c>
    </row>
    <row r="244" spans="1:2" x14ac:dyDescent="0.25">
      <c r="A244" t="s">
        <v>157</v>
      </c>
      <c r="B244">
        <v>91.2</v>
      </c>
    </row>
    <row r="246" spans="1:2" x14ac:dyDescent="0.25">
      <c r="A246" t="s">
        <v>0</v>
      </c>
      <c r="B246" t="s">
        <v>234</v>
      </c>
    </row>
    <row r="247" spans="1:2" x14ac:dyDescent="0.25">
      <c r="A247" t="s">
        <v>7</v>
      </c>
      <c r="B247">
        <v>90</v>
      </c>
    </row>
    <row r="248" spans="1:2" x14ac:dyDescent="0.25">
      <c r="A248" t="s">
        <v>10</v>
      </c>
      <c r="B248">
        <v>90</v>
      </c>
    </row>
    <row r="249" spans="1:2" x14ac:dyDescent="0.25">
      <c r="A249" t="s">
        <v>12</v>
      </c>
      <c r="B249">
        <v>90</v>
      </c>
    </row>
    <row r="250" spans="1:2" x14ac:dyDescent="0.25">
      <c r="A250" t="s">
        <v>55</v>
      </c>
      <c r="B250">
        <v>90</v>
      </c>
    </row>
    <row r="251" spans="1:2" x14ac:dyDescent="0.25">
      <c r="A251" t="s">
        <v>57</v>
      </c>
      <c r="B251">
        <v>90</v>
      </c>
    </row>
    <row r="252" spans="1:2" x14ac:dyDescent="0.25">
      <c r="A252" t="s">
        <v>58</v>
      </c>
      <c r="B252">
        <v>90</v>
      </c>
    </row>
    <row r="253" spans="1:2" x14ac:dyDescent="0.25">
      <c r="A253" t="s">
        <v>59</v>
      </c>
      <c r="B253">
        <v>90</v>
      </c>
    </row>
    <row r="254" spans="1:2" x14ac:dyDescent="0.25">
      <c r="A254" t="s">
        <v>60</v>
      </c>
      <c r="B254">
        <v>90</v>
      </c>
    </row>
    <row r="255" spans="1:2" x14ac:dyDescent="0.25">
      <c r="A255" t="s">
        <v>61</v>
      </c>
      <c r="B255">
        <v>90</v>
      </c>
    </row>
    <row r="256" spans="1:2" x14ac:dyDescent="0.25">
      <c r="A256" t="s">
        <v>62</v>
      </c>
      <c r="B256">
        <v>90</v>
      </c>
    </row>
    <row r="257" spans="1:2" x14ac:dyDescent="0.25">
      <c r="A257" t="s">
        <v>64</v>
      </c>
      <c r="B257">
        <v>90</v>
      </c>
    </row>
    <row r="258" spans="1:2" x14ac:dyDescent="0.25">
      <c r="A258" t="s">
        <v>89</v>
      </c>
      <c r="B258">
        <v>90</v>
      </c>
    </row>
    <row r="259" spans="1:2" x14ac:dyDescent="0.25">
      <c r="A259" t="s">
        <v>91</v>
      </c>
      <c r="B259">
        <v>90</v>
      </c>
    </row>
    <row r="260" spans="1:2" x14ac:dyDescent="0.25">
      <c r="A260" t="s">
        <v>92</v>
      </c>
      <c r="B260">
        <v>90</v>
      </c>
    </row>
    <row r="261" spans="1:2" x14ac:dyDescent="0.25">
      <c r="A261" t="s">
        <v>93</v>
      </c>
      <c r="B261">
        <v>90</v>
      </c>
    </row>
    <row r="262" spans="1:2" x14ac:dyDescent="0.25">
      <c r="A262" t="s">
        <v>109</v>
      </c>
      <c r="B262">
        <v>141</v>
      </c>
    </row>
    <row r="263" spans="1:2" x14ac:dyDescent="0.25">
      <c r="A263" t="s">
        <v>111</v>
      </c>
      <c r="B263">
        <v>141</v>
      </c>
    </row>
    <row r="264" spans="1:2" x14ac:dyDescent="0.25">
      <c r="A264" t="s">
        <v>117</v>
      </c>
      <c r="B264">
        <v>91.2</v>
      </c>
    </row>
    <row r="265" spans="1:2" x14ac:dyDescent="0.25">
      <c r="A265" t="s">
        <v>118</v>
      </c>
      <c r="B265">
        <v>91.2</v>
      </c>
    </row>
    <row r="266" spans="1:2" x14ac:dyDescent="0.25">
      <c r="A266" t="s">
        <v>119</v>
      </c>
      <c r="B266">
        <v>91.2</v>
      </c>
    </row>
    <row r="267" spans="1:2" x14ac:dyDescent="0.25">
      <c r="A267" t="s">
        <v>143</v>
      </c>
      <c r="B267">
        <v>136.80000000000001</v>
      </c>
    </row>
    <row r="268" spans="1:2" x14ac:dyDescent="0.25">
      <c r="A268" t="s">
        <v>147</v>
      </c>
      <c r="B268">
        <v>136.80000000000001</v>
      </c>
    </row>
    <row r="269" spans="1:2" x14ac:dyDescent="0.25">
      <c r="A269" t="s">
        <v>149</v>
      </c>
      <c r="B269">
        <v>136.80000000000001</v>
      </c>
    </row>
    <row r="270" spans="1:2" x14ac:dyDescent="0.25">
      <c r="A270" t="s">
        <v>151</v>
      </c>
      <c r="B270">
        <v>91.2</v>
      </c>
    </row>
    <row r="271" spans="1:2" x14ac:dyDescent="0.25">
      <c r="A271" t="s">
        <v>154</v>
      </c>
      <c r="B271">
        <v>91.2</v>
      </c>
    </row>
    <row r="272" spans="1:2" x14ac:dyDescent="0.25">
      <c r="A272" t="s">
        <v>156</v>
      </c>
      <c r="B272">
        <v>91.2</v>
      </c>
    </row>
    <row r="273" spans="1:2" x14ac:dyDescent="0.25">
      <c r="A273" t="s">
        <v>157</v>
      </c>
      <c r="B273">
        <v>91.2</v>
      </c>
    </row>
    <row r="274" spans="1:2" x14ac:dyDescent="0.25">
      <c r="A274" t="s">
        <v>204</v>
      </c>
      <c r="B274">
        <v>210</v>
      </c>
    </row>
    <row r="276" spans="1:2" x14ac:dyDescent="0.25">
      <c r="A276" t="s">
        <v>0</v>
      </c>
      <c r="B276" t="s">
        <v>350</v>
      </c>
    </row>
    <row r="277" spans="1:2" x14ac:dyDescent="0.25">
      <c r="A277" t="s">
        <v>60</v>
      </c>
      <c r="B277">
        <f>VLOOKUP(Table12[[#This Row],[Item Code]],'Master Price'!A:AB,28,FALSE)</f>
        <v>87</v>
      </c>
    </row>
    <row r="278" spans="1:2" x14ac:dyDescent="0.25">
      <c r="A278" t="s">
        <v>61</v>
      </c>
      <c r="B278">
        <f>VLOOKUP(Table12[[#This Row],[Item Code]],'Master Price'!A:AB,28,FALSE)</f>
        <v>87</v>
      </c>
    </row>
    <row r="279" spans="1:2" x14ac:dyDescent="0.25">
      <c r="A279" t="s">
        <v>62</v>
      </c>
      <c r="B279">
        <f>VLOOKUP(Table12[[#This Row],[Item Code]],'Master Price'!A:AB,28,FALSE)</f>
        <v>87</v>
      </c>
    </row>
    <row r="280" spans="1:2" x14ac:dyDescent="0.25">
      <c r="A280" t="s">
        <v>64</v>
      </c>
      <c r="B280">
        <f>VLOOKUP(Table12[[#This Row],[Item Code]],'Master Price'!A:AB,28,FALSE)</f>
        <v>87</v>
      </c>
    </row>
    <row r="281" spans="1:2" x14ac:dyDescent="0.25">
      <c r="A281" t="s">
        <v>65</v>
      </c>
      <c r="B281">
        <f>VLOOKUP(Table12[[#This Row],[Item Code]],'Master Price'!A:AB,28,FALSE)</f>
        <v>87</v>
      </c>
    </row>
    <row r="282" spans="1:2" x14ac:dyDescent="0.25">
      <c r="A282" t="s">
        <v>89</v>
      </c>
      <c r="B282">
        <f>VLOOKUP(Table12[[#This Row],[Item Code]],'Master Price'!A:AB,28,FALSE)</f>
        <v>87</v>
      </c>
    </row>
    <row r="283" spans="1:2" x14ac:dyDescent="0.25">
      <c r="A283" t="s">
        <v>91</v>
      </c>
      <c r="B283">
        <f>VLOOKUP(Table12[[#This Row],[Item Code]],'Master Price'!A:AB,28,FALSE)</f>
        <v>87</v>
      </c>
    </row>
    <row r="284" spans="1:2" x14ac:dyDescent="0.25">
      <c r="A284" t="s">
        <v>92</v>
      </c>
      <c r="B284">
        <f>VLOOKUP(Table12[[#This Row],[Item Code]],'Master Price'!A:AB,28,FALSE)</f>
        <v>87</v>
      </c>
    </row>
    <row r="285" spans="1:2" x14ac:dyDescent="0.25">
      <c r="A285" t="s">
        <v>93</v>
      </c>
      <c r="B285">
        <f>VLOOKUP(Table12[[#This Row],[Item Code]],'Master Price'!A:AB,28,FALSE)</f>
        <v>87</v>
      </c>
    </row>
    <row r="286" spans="1:2" x14ac:dyDescent="0.25">
      <c r="A286" t="s">
        <v>109</v>
      </c>
      <c r="B286">
        <f>VLOOKUP(Table12[[#This Row],[Item Code]],'Master Price'!A:AB,28,FALSE)</f>
        <v>138</v>
      </c>
    </row>
    <row r="287" spans="1:2" x14ac:dyDescent="0.25">
      <c r="A287" t="s">
        <v>111</v>
      </c>
      <c r="B287">
        <f>VLOOKUP(Table12[[#This Row],[Item Code]],'Master Price'!A:AB,28,FALSE)</f>
        <v>138</v>
      </c>
    </row>
    <row r="288" spans="1:2" x14ac:dyDescent="0.25">
      <c r="A288" t="s">
        <v>117</v>
      </c>
      <c r="B288">
        <f>VLOOKUP(Table12[[#This Row],[Item Code]],'Master Price'!A:AB,28,FALSE)</f>
        <v>88.8</v>
      </c>
    </row>
    <row r="289" spans="1:2" x14ac:dyDescent="0.25">
      <c r="A289" t="s">
        <v>118</v>
      </c>
      <c r="B289">
        <f>VLOOKUP(Table12[[#This Row],[Item Code]],'Master Price'!A:AB,28,FALSE)</f>
        <v>88.8</v>
      </c>
    </row>
    <row r="290" spans="1:2" x14ac:dyDescent="0.25">
      <c r="A290" t="s">
        <v>119</v>
      </c>
      <c r="B290">
        <f>VLOOKUP(Table12[[#This Row],[Item Code]],'Master Price'!A:AB,28,FALSE)</f>
        <v>88.8</v>
      </c>
    </row>
    <row r="291" spans="1:2" x14ac:dyDescent="0.25">
      <c r="A291" t="s">
        <v>120</v>
      </c>
      <c r="B291">
        <f>VLOOKUP(Table12[[#This Row],[Item Code]],'Master Price'!A:AB,28,FALSE)</f>
        <v>88.8</v>
      </c>
    </row>
    <row r="292" spans="1:2" x14ac:dyDescent="0.25">
      <c r="A292" t="s">
        <v>121</v>
      </c>
      <c r="B292">
        <f>VLOOKUP(Table12[[#This Row],[Item Code]],'Master Price'!A:AB,28,FALSE)</f>
        <v>88.8</v>
      </c>
    </row>
    <row r="293" spans="1:2" x14ac:dyDescent="0.25">
      <c r="A293" t="s">
        <v>123</v>
      </c>
      <c r="B293">
        <f>VLOOKUP(Table12[[#This Row],[Item Code]],'Master Price'!A:AB,28,FALSE)</f>
        <v>88.8</v>
      </c>
    </row>
    <row r="294" spans="1:2" x14ac:dyDescent="0.25">
      <c r="A294" t="s">
        <v>124</v>
      </c>
      <c r="B294">
        <f>VLOOKUP(Table12[[#This Row],[Item Code]],'Master Price'!A:AB,28,FALSE)</f>
        <v>88.8</v>
      </c>
    </row>
    <row r="295" spans="1:2" x14ac:dyDescent="0.25">
      <c r="A295" t="s">
        <v>125</v>
      </c>
      <c r="B295">
        <f>VLOOKUP(Table12[[#This Row],[Item Code]],'Master Price'!A:AB,28,FALSE)</f>
        <v>88.8</v>
      </c>
    </row>
    <row r="296" spans="1:2" x14ac:dyDescent="0.25">
      <c r="A296" t="s">
        <v>126</v>
      </c>
      <c r="B296">
        <f>VLOOKUP(Table12[[#This Row],[Item Code]],'Master Price'!A:AB,28,FALSE)</f>
        <v>88.8</v>
      </c>
    </row>
    <row r="297" spans="1:2" x14ac:dyDescent="0.25">
      <c r="A297" t="s">
        <v>127</v>
      </c>
      <c r="B297">
        <f>VLOOKUP(Table12[[#This Row],[Item Code]],'Master Price'!A:AB,28,FALSE)</f>
        <v>88.8</v>
      </c>
    </row>
    <row r="298" spans="1:2" x14ac:dyDescent="0.25">
      <c r="A298" t="s">
        <v>129</v>
      </c>
      <c r="B298">
        <f>VLOOKUP(Table12[[#This Row],[Item Code]],'Master Price'!A:AB,28,FALSE)</f>
        <v>88.8</v>
      </c>
    </row>
    <row r="299" spans="1:2" x14ac:dyDescent="0.25">
      <c r="A299" t="s">
        <v>130</v>
      </c>
      <c r="B299">
        <f>VLOOKUP(Table12[[#This Row],[Item Code]],'Master Price'!A:AB,28,FALSE)</f>
        <v>88.8</v>
      </c>
    </row>
    <row r="300" spans="1:2" x14ac:dyDescent="0.25">
      <c r="A300" t="s">
        <v>143</v>
      </c>
      <c r="B300">
        <f>VLOOKUP(Table12[[#This Row],[Item Code]],'Master Price'!A:AB,28,FALSE)</f>
        <v>133.19999999999999</v>
      </c>
    </row>
    <row r="301" spans="1:2" x14ac:dyDescent="0.25">
      <c r="A301" t="s">
        <v>145</v>
      </c>
      <c r="B301">
        <f>VLOOKUP(Table12[[#This Row],[Item Code]],'Master Price'!A:AB,28,FALSE)</f>
        <v>133.19999999999999</v>
      </c>
    </row>
    <row r="302" spans="1:2" x14ac:dyDescent="0.25">
      <c r="A302" t="s">
        <v>147</v>
      </c>
      <c r="B302">
        <f>VLOOKUP(Table12[[#This Row],[Item Code]],'Master Price'!A:AB,28,FALSE)</f>
        <v>133.19999999999999</v>
      </c>
    </row>
    <row r="303" spans="1:2" x14ac:dyDescent="0.25">
      <c r="A303" t="s">
        <v>149</v>
      </c>
      <c r="B303">
        <f>VLOOKUP(Table12[[#This Row],[Item Code]],'Master Price'!A:AB,28,FALSE)</f>
        <v>133.19999999999999</v>
      </c>
    </row>
    <row r="304" spans="1:2" x14ac:dyDescent="0.25">
      <c r="A304" t="s">
        <v>151</v>
      </c>
      <c r="B304">
        <f>VLOOKUP(Table12[[#This Row],[Item Code]],'Master Price'!A:AB,28,FALSE)</f>
        <v>88.8</v>
      </c>
    </row>
    <row r="305" spans="1:2" x14ac:dyDescent="0.25">
      <c r="A305" t="s">
        <v>154</v>
      </c>
      <c r="B305">
        <f>VLOOKUP(Table12[[#This Row],[Item Code]],'Master Price'!A:AB,28,FALSE)</f>
        <v>88.8</v>
      </c>
    </row>
    <row r="306" spans="1:2" x14ac:dyDescent="0.25">
      <c r="A306" t="s">
        <v>156</v>
      </c>
      <c r="B306">
        <f>VLOOKUP(Table12[[#This Row],[Item Code]],'Master Price'!A:AB,28,FALSE)</f>
        <v>88.8</v>
      </c>
    </row>
    <row r="307" spans="1:2" x14ac:dyDescent="0.25">
      <c r="A307" t="s">
        <v>157</v>
      </c>
      <c r="B307">
        <f>VLOOKUP(Table12[[#This Row],[Item Code]],'Master Price'!A:AB,28,FALSE)</f>
        <v>88.8</v>
      </c>
    </row>
    <row r="308" spans="1:2" x14ac:dyDescent="0.25">
      <c r="A308" t="s">
        <v>211</v>
      </c>
      <c r="B308">
        <f>VLOOKUP(Table12[[#This Row],[Item Code]],'Master Price'!A:AB,28,FALSE)</f>
        <v>148.80000000000001</v>
      </c>
    </row>
    <row r="309" spans="1:2" x14ac:dyDescent="0.25">
      <c r="A309" t="s">
        <v>213</v>
      </c>
      <c r="B309">
        <f>VLOOKUP(Table12[[#This Row],[Item Code]],'Master Price'!A:AB,28,FALSE)</f>
        <v>148.80000000000001</v>
      </c>
    </row>
    <row r="310" spans="1:2" x14ac:dyDescent="0.25">
      <c r="A310" t="s">
        <v>214</v>
      </c>
      <c r="B310">
        <f>VLOOKUP(Table12[[#This Row],[Item Code]],'Master Price'!A:AB,28,FALSE)</f>
        <v>148.80000000000001</v>
      </c>
    </row>
    <row r="311" spans="1:2" x14ac:dyDescent="0.25">
      <c r="A311" t="s">
        <v>215</v>
      </c>
      <c r="B311">
        <f>VLOOKUP(Table12[[#This Row],[Item Code]],'Master Price'!A:AB,28,FALSE)</f>
        <v>148.80000000000001</v>
      </c>
    </row>
    <row r="313" spans="1:2" x14ac:dyDescent="0.25">
      <c r="A313" t="s">
        <v>0</v>
      </c>
      <c r="B313" t="s">
        <v>289</v>
      </c>
    </row>
    <row r="314" spans="1:2" x14ac:dyDescent="0.25">
      <c r="A314" t="s">
        <v>60</v>
      </c>
      <c r="B314">
        <v>87</v>
      </c>
    </row>
    <row r="315" spans="1:2" x14ac:dyDescent="0.25">
      <c r="A315" t="s">
        <v>61</v>
      </c>
      <c r="B315">
        <v>87</v>
      </c>
    </row>
    <row r="316" spans="1:2" x14ac:dyDescent="0.25">
      <c r="A316" t="s">
        <v>64</v>
      </c>
      <c r="B316">
        <v>87</v>
      </c>
    </row>
    <row r="317" spans="1:2" x14ac:dyDescent="0.25">
      <c r="A317" t="s">
        <v>65</v>
      </c>
      <c r="B317">
        <v>87</v>
      </c>
    </row>
    <row r="318" spans="1:2" x14ac:dyDescent="0.25">
      <c r="A318" t="s">
        <v>89</v>
      </c>
      <c r="B318">
        <v>87</v>
      </c>
    </row>
    <row r="319" spans="1:2" x14ac:dyDescent="0.25">
      <c r="A319" t="s">
        <v>91</v>
      </c>
      <c r="B319">
        <v>87</v>
      </c>
    </row>
    <row r="320" spans="1:2" x14ac:dyDescent="0.25">
      <c r="A320" t="s">
        <v>92</v>
      </c>
      <c r="B320">
        <v>87</v>
      </c>
    </row>
    <row r="321" spans="1:2" x14ac:dyDescent="0.25">
      <c r="A321" t="s">
        <v>109</v>
      </c>
      <c r="B321">
        <v>138</v>
      </c>
    </row>
    <row r="322" spans="1:2" x14ac:dyDescent="0.25">
      <c r="A322" t="s">
        <v>111</v>
      </c>
      <c r="B322">
        <v>138</v>
      </c>
    </row>
    <row r="323" spans="1:2" x14ac:dyDescent="0.25">
      <c r="A323" t="s">
        <v>112</v>
      </c>
      <c r="B323">
        <v>88.8</v>
      </c>
    </row>
    <row r="324" spans="1:2" x14ac:dyDescent="0.25">
      <c r="A324" t="s">
        <v>114</v>
      </c>
      <c r="B324">
        <v>88.8</v>
      </c>
    </row>
    <row r="325" spans="1:2" x14ac:dyDescent="0.25">
      <c r="A325" t="s">
        <v>115</v>
      </c>
      <c r="B325">
        <v>88.8</v>
      </c>
    </row>
    <row r="326" spans="1:2" x14ac:dyDescent="0.25">
      <c r="A326" t="s">
        <v>116</v>
      </c>
      <c r="B326">
        <v>88.8</v>
      </c>
    </row>
    <row r="327" spans="1:2" x14ac:dyDescent="0.25">
      <c r="A327" t="s">
        <v>117</v>
      </c>
      <c r="B327">
        <v>88.8</v>
      </c>
    </row>
    <row r="328" spans="1:2" x14ac:dyDescent="0.25">
      <c r="A328" t="s">
        <v>118</v>
      </c>
      <c r="B328">
        <v>88.8</v>
      </c>
    </row>
    <row r="329" spans="1:2" x14ac:dyDescent="0.25">
      <c r="A329" t="s">
        <v>119</v>
      </c>
      <c r="B329">
        <v>88.8</v>
      </c>
    </row>
    <row r="330" spans="1:2" x14ac:dyDescent="0.25">
      <c r="A330" t="s">
        <v>120</v>
      </c>
      <c r="B330">
        <v>88.8</v>
      </c>
    </row>
    <row r="331" spans="1:2" x14ac:dyDescent="0.25">
      <c r="A331" t="s">
        <v>121</v>
      </c>
      <c r="B331">
        <v>88.8</v>
      </c>
    </row>
    <row r="332" spans="1:2" x14ac:dyDescent="0.25">
      <c r="A332" t="s">
        <v>123</v>
      </c>
      <c r="B332">
        <v>88.8</v>
      </c>
    </row>
    <row r="333" spans="1:2" x14ac:dyDescent="0.25">
      <c r="A333" t="s">
        <v>124</v>
      </c>
      <c r="B333">
        <v>88.8</v>
      </c>
    </row>
    <row r="334" spans="1:2" x14ac:dyDescent="0.25">
      <c r="A334" t="s">
        <v>125</v>
      </c>
      <c r="B334">
        <v>88.8</v>
      </c>
    </row>
    <row r="335" spans="1:2" x14ac:dyDescent="0.25">
      <c r="A335" t="s">
        <v>126</v>
      </c>
      <c r="B335">
        <v>88.8</v>
      </c>
    </row>
    <row r="336" spans="1:2" x14ac:dyDescent="0.25">
      <c r="A336" t="s">
        <v>127</v>
      </c>
      <c r="B336">
        <v>88.8</v>
      </c>
    </row>
    <row r="337" spans="1:2" x14ac:dyDescent="0.25">
      <c r="A337" t="s">
        <v>129</v>
      </c>
      <c r="B337">
        <v>88.8</v>
      </c>
    </row>
    <row r="338" spans="1:2" x14ac:dyDescent="0.25">
      <c r="A338" t="s">
        <v>130</v>
      </c>
      <c r="B338">
        <v>88.8</v>
      </c>
    </row>
    <row r="339" spans="1:2" x14ac:dyDescent="0.25">
      <c r="A339" t="s">
        <v>143</v>
      </c>
      <c r="B339">
        <v>133.19999999999999</v>
      </c>
    </row>
    <row r="340" spans="1:2" x14ac:dyDescent="0.25">
      <c r="A340" t="s">
        <v>145</v>
      </c>
      <c r="B340">
        <v>133.19999999999999</v>
      </c>
    </row>
    <row r="341" spans="1:2" x14ac:dyDescent="0.25">
      <c r="A341" t="s">
        <v>147</v>
      </c>
      <c r="B341">
        <v>133.19999999999999</v>
      </c>
    </row>
    <row r="342" spans="1:2" x14ac:dyDescent="0.25">
      <c r="A342" t="s">
        <v>149</v>
      </c>
      <c r="B342">
        <v>133.19999999999999</v>
      </c>
    </row>
    <row r="343" spans="1:2" x14ac:dyDescent="0.25">
      <c r="A343" t="s">
        <v>151</v>
      </c>
      <c r="B343">
        <v>88.8</v>
      </c>
    </row>
    <row r="344" spans="1:2" x14ac:dyDescent="0.25">
      <c r="A344" t="s">
        <v>154</v>
      </c>
      <c r="B344">
        <v>88.8</v>
      </c>
    </row>
    <row r="345" spans="1:2" x14ac:dyDescent="0.25">
      <c r="A345" t="s">
        <v>156</v>
      </c>
      <c r="B345">
        <v>88.8</v>
      </c>
    </row>
    <row r="346" spans="1:2" x14ac:dyDescent="0.25">
      <c r="A346" t="s">
        <v>157</v>
      </c>
      <c r="B346">
        <v>88.8</v>
      </c>
    </row>
    <row r="347" spans="1:2" x14ac:dyDescent="0.25">
      <c r="A347" t="s">
        <v>211</v>
      </c>
      <c r="B347">
        <v>148.80000000000001</v>
      </c>
    </row>
    <row r="348" spans="1:2" x14ac:dyDescent="0.25">
      <c r="A348" t="s">
        <v>213</v>
      </c>
      <c r="B348">
        <v>148.80000000000001</v>
      </c>
    </row>
    <row r="349" spans="1:2" x14ac:dyDescent="0.25">
      <c r="A349" t="s">
        <v>214</v>
      </c>
      <c r="B349">
        <v>148.80000000000001</v>
      </c>
    </row>
    <row r="350" spans="1:2" x14ac:dyDescent="0.25">
      <c r="A350" t="s">
        <v>215</v>
      </c>
      <c r="B350">
        <v>148.80000000000001</v>
      </c>
    </row>
    <row r="352" spans="1:2" x14ac:dyDescent="0.25">
      <c r="A352" t="s">
        <v>0</v>
      </c>
      <c r="B352" t="s">
        <v>258</v>
      </c>
    </row>
    <row r="353" spans="1:2" x14ac:dyDescent="0.25">
      <c r="A353" t="s">
        <v>55</v>
      </c>
      <c r="B353">
        <v>87</v>
      </c>
    </row>
    <row r="354" spans="1:2" x14ac:dyDescent="0.25">
      <c r="A354" t="s">
        <v>57</v>
      </c>
      <c r="B354">
        <v>87</v>
      </c>
    </row>
    <row r="355" spans="1:2" x14ac:dyDescent="0.25">
      <c r="A355" t="s">
        <v>58</v>
      </c>
      <c r="B355">
        <v>87</v>
      </c>
    </row>
    <row r="356" spans="1:2" x14ac:dyDescent="0.25">
      <c r="A356" t="s">
        <v>59</v>
      </c>
      <c r="B356">
        <v>87</v>
      </c>
    </row>
    <row r="357" spans="1:2" x14ac:dyDescent="0.25">
      <c r="A357" t="s">
        <v>60</v>
      </c>
      <c r="B357">
        <v>87</v>
      </c>
    </row>
    <row r="358" spans="1:2" x14ac:dyDescent="0.25">
      <c r="A358" t="s">
        <v>61</v>
      </c>
      <c r="B358">
        <v>87</v>
      </c>
    </row>
    <row r="359" spans="1:2" x14ac:dyDescent="0.25">
      <c r="A359" t="s">
        <v>62</v>
      </c>
      <c r="B359">
        <v>87</v>
      </c>
    </row>
    <row r="360" spans="1:2" x14ac:dyDescent="0.25">
      <c r="A360" t="s">
        <v>64</v>
      </c>
      <c r="B360">
        <v>87</v>
      </c>
    </row>
    <row r="361" spans="1:2" x14ac:dyDescent="0.25">
      <c r="A361" t="s">
        <v>65</v>
      </c>
      <c r="B361">
        <v>87</v>
      </c>
    </row>
    <row r="362" spans="1:2" x14ac:dyDescent="0.25">
      <c r="A362" t="s">
        <v>89</v>
      </c>
      <c r="B362">
        <v>87</v>
      </c>
    </row>
    <row r="363" spans="1:2" x14ac:dyDescent="0.25">
      <c r="A363" t="s">
        <v>91</v>
      </c>
      <c r="B363">
        <v>87</v>
      </c>
    </row>
    <row r="364" spans="1:2" x14ac:dyDescent="0.25">
      <c r="A364" t="s">
        <v>92</v>
      </c>
      <c r="B364">
        <v>87</v>
      </c>
    </row>
    <row r="365" spans="1:2" x14ac:dyDescent="0.25">
      <c r="A365" t="s">
        <v>93</v>
      </c>
      <c r="B365">
        <v>87</v>
      </c>
    </row>
    <row r="366" spans="1:2" x14ac:dyDescent="0.25">
      <c r="A366" t="s">
        <v>109</v>
      </c>
      <c r="B366">
        <v>138</v>
      </c>
    </row>
    <row r="367" spans="1:2" x14ac:dyDescent="0.25">
      <c r="A367" t="s">
        <v>111</v>
      </c>
      <c r="B367">
        <v>138</v>
      </c>
    </row>
    <row r="368" spans="1:2" x14ac:dyDescent="0.25">
      <c r="A368" t="s">
        <v>117</v>
      </c>
      <c r="B368">
        <v>88.8</v>
      </c>
    </row>
    <row r="369" spans="1:2" x14ac:dyDescent="0.25">
      <c r="A369" t="s">
        <v>118</v>
      </c>
      <c r="B369">
        <v>88.8</v>
      </c>
    </row>
    <row r="370" spans="1:2" x14ac:dyDescent="0.25">
      <c r="A370" t="s">
        <v>119</v>
      </c>
      <c r="B370">
        <v>88.8</v>
      </c>
    </row>
    <row r="371" spans="1:2" x14ac:dyDescent="0.25">
      <c r="A371" t="s">
        <v>120</v>
      </c>
      <c r="B371">
        <v>88.8</v>
      </c>
    </row>
    <row r="372" spans="1:2" x14ac:dyDescent="0.25">
      <c r="A372" t="s">
        <v>143</v>
      </c>
      <c r="B372">
        <v>133.19999999999999</v>
      </c>
    </row>
    <row r="373" spans="1:2" x14ac:dyDescent="0.25">
      <c r="A373" t="s">
        <v>147</v>
      </c>
      <c r="B373">
        <v>133.19999999999999</v>
      </c>
    </row>
    <row r="374" spans="1:2" x14ac:dyDescent="0.25">
      <c r="A374" t="s">
        <v>149</v>
      </c>
      <c r="B374">
        <v>133.19999999999999</v>
      </c>
    </row>
    <row r="375" spans="1:2" x14ac:dyDescent="0.25">
      <c r="A375" t="s">
        <v>151</v>
      </c>
      <c r="B375">
        <v>88.8</v>
      </c>
    </row>
    <row r="376" spans="1:2" x14ac:dyDescent="0.25">
      <c r="A376" t="s">
        <v>157</v>
      </c>
      <c r="B376">
        <v>88.8</v>
      </c>
    </row>
    <row r="377" spans="1:2" x14ac:dyDescent="0.25">
      <c r="A377" t="s">
        <v>204</v>
      </c>
      <c r="B377">
        <v>204</v>
      </c>
    </row>
    <row r="378" spans="1:2" x14ac:dyDescent="0.25">
      <c r="A378" t="s">
        <v>209</v>
      </c>
      <c r="B378">
        <v>315</v>
      </c>
    </row>
    <row r="379" spans="1:2" x14ac:dyDescent="0.25">
      <c r="A379" t="s">
        <v>211</v>
      </c>
      <c r="B379">
        <v>148.80000000000001</v>
      </c>
    </row>
    <row r="380" spans="1:2" x14ac:dyDescent="0.25">
      <c r="A380" t="s">
        <v>213</v>
      </c>
      <c r="B380">
        <v>148.80000000000001</v>
      </c>
    </row>
    <row r="381" spans="1:2" x14ac:dyDescent="0.25">
      <c r="A381" t="s">
        <v>214</v>
      </c>
      <c r="B381">
        <v>148.80000000000001</v>
      </c>
    </row>
    <row r="382" spans="1:2" x14ac:dyDescent="0.25">
      <c r="A382" t="s">
        <v>215</v>
      </c>
      <c r="B382">
        <v>148.80000000000001</v>
      </c>
    </row>
    <row r="384" spans="1:2" x14ac:dyDescent="0.25">
      <c r="A384" t="s">
        <v>0</v>
      </c>
      <c r="B384" t="s">
        <v>256</v>
      </c>
    </row>
    <row r="385" spans="1:2" x14ac:dyDescent="0.25">
      <c r="A385" t="s">
        <v>60</v>
      </c>
      <c r="B385">
        <v>87</v>
      </c>
    </row>
    <row r="386" spans="1:2" x14ac:dyDescent="0.25">
      <c r="A386" t="s">
        <v>61</v>
      </c>
      <c r="B386">
        <v>87</v>
      </c>
    </row>
    <row r="387" spans="1:2" x14ac:dyDescent="0.25">
      <c r="A387" t="s">
        <v>64</v>
      </c>
      <c r="B387">
        <v>87</v>
      </c>
    </row>
    <row r="388" spans="1:2" x14ac:dyDescent="0.25">
      <c r="A388" t="s">
        <v>89</v>
      </c>
      <c r="B388">
        <v>87</v>
      </c>
    </row>
    <row r="389" spans="1:2" x14ac:dyDescent="0.25">
      <c r="A389" t="s">
        <v>92</v>
      </c>
      <c r="B389">
        <v>87</v>
      </c>
    </row>
    <row r="390" spans="1:2" x14ac:dyDescent="0.25">
      <c r="A390" t="s">
        <v>109</v>
      </c>
      <c r="B390">
        <v>138</v>
      </c>
    </row>
    <row r="391" spans="1:2" x14ac:dyDescent="0.25">
      <c r="A391" t="s">
        <v>111</v>
      </c>
      <c r="B391">
        <v>138</v>
      </c>
    </row>
    <row r="392" spans="1:2" x14ac:dyDescent="0.25">
      <c r="A392" t="s">
        <v>117</v>
      </c>
      <c r="B392">
        <v>88.8</v>
      </c>
    </row>
    <row r="393" spans="1:2" x14ac:dyDescent="0.25">
      <c r="A393" t="s">
        <v>118</v>
      </c>
      <c r="B393">
        <v>88.8</v>
      </c>
    </row>
    <row r="394" spans="1:2" x14ac:dyDescent="0.25">
      <c r="A394" t="s">
        <v>119</v>
      </c>
      <c r="B394">
        <v>88.8</v>
      </c>
    </row>
    <row r="395" spans="1:2" x14ac:dyDescent="0.25">
      <c r="A395" t="s">
        <v>120</v>
      </c>
      <c r="B395">
        <v>88.8</v>
      </c>
    </row>
    <row r="396" spans="1:2" x14ac:dyDescent="0.25">
      <c r="A396" t="s">
        <v>121</v>
      </c>
      <c r="B396">
        <v>88.8</v>
      </c>
    </row>
    <row r="397" spans="1:2" x14ac:dyDescent="0.25">
      <c r="A397" t="s">
        <v>123</v>
      </c>
      <c r="B397">
        <v>88.8</v>
      </c>
    </row>
    <row r="398" spans="1:2" x14ac:dyDescent="0.25">
      <c r="A398" t="s">
        <v>124</v>
      </c>
      <c r="B398">
        <v>88.8</v>
      </c>
    </row>
    <row r="399" spans="1:2" x14ac:dyDescent="0.25">
      <c r="A399" t="s">
        <v>125</v>
      </c>
      <c r="B399">
        <v>88.8</v>
      </c>
    </row>
    <row r="400" spans="1:2" x14ac:dyDescent="0.25">
      <c r="A400" t="s">
        <v>143</v>
      </c>
      <c r="B400">
        <v>133.19999999999999</v>
      </c>
    </row>
    <row r="401" spans="1:2" x14ac:dyDescent="0.25">
      <c r="A401" t="s">
        <v>145</v>
      </c>
      <c r="B401">
        <v>133.19999999999999</v>
      </c>
    </row>
    <row r="402" spans="1:2" x14ac:dyDescent="0.25">
      <c r="A402" t="s">
        <v>147</v>
      </c>
      <c r="B402">
        <v>133.19999999999999</v>
      </c>
    </row>
    <row r="403" spans="1:2" x14ac:dyDescent="0.25">
      <c r="A403" t="s">
        <v>149</v>
      </c>
      <c r="B403">
        <v>133.19999999999999</v>
      </c>
    </row>
    <row r="404" spans="1:2" x14ac:dyDescent="0.25">
      <c r="A404" t="s">
        <v>151</v>
      </c>
      <c r="B404">
        <v>88.8</v>
      </c>
    </row>
    <row r="405" spans="1:2" x14ac:dyDescent="0.25">
      <c r="A405" t="s">
        <v>154</v>
      </c>
      <c r="B405">
        <v>88.8</v>
      </c>
    </row>
    <row r="406" spans="1:2" x14ac:dyDescent="0.25">
      <c r="A406" t="s">
        <v>156</v>
      </c>
      <c r="B406">
        <v>88.8</v>
      </c>
    </row>
    <row r="407" spans="1:2" x14ac:dyDescent="0.25">
      <c r="A407" t="s">
        <v>157</v>
      </c>
      <c r="B407">
        <v>88.8</v>
      </c>
    </row>
    <row r="408" spans="1:2" x14ac:dyDescent="0.25">
      <c r="A408" t="s">
        <v>209</v>
      </c>
      <c r="B408">
        <v>315</v>
      </c>
    </row>
    <row r="409" spans="1:2" x14ac:dyDescent="0.25">
      <c r="A409" t="s">
        <v>211</v>
      </c>
      <c r="B409">
        <v>148.80000000000001</v>
      </c>
    </row>
    <row r="410" spans="1:2" x14ac:dyDescent="0.25">
      <c r="A410" t="s">
        <v>213</v>
      </c>
      <c r="B410">
        <v>148.80000000000001</v>
      </c>
    </row>
    <row r="411" spans="1:2" x14ac:dyDescent="0.25">
      <c r="A411" t="s">
        <v>214</v>
      </c>
      <c r="B411">
        <v>148.80000000000001</v>
      </c>
    </row>
    <row r="412" spans="1:2" x14ac:dyDescent="0.25">
      <c r="A412" t="s">
        <v>215</v>
      </c>
      <c r="B412">
        <v>148.80000000000001</v>
      </c>
    </row>
    <row r="414" spans="1:2" x14ac:dyDescent="0.25">
      <c r="A414" t="s">
        <v>0</v>
      </c>
      <c r="B414" t="s">
        <v>305</v>
      </c>
    </row>
    <row r="415" spans="1:2" x14ac:dyDescent="0.25">
      <c r="A415" t="s">
        <v>89</v>
      </c>
      <c r="B415">
        <v>87</v>
      </c>
    </row>
    <row r="416" spans="1:2" x14ac:dyDescent="0.25">
      <c r="A416" t="s">
        <v>91</v>
      </c>
      <c r="B416">
        <v>87</v>
      </c>
    </row>
    <row r="417" spans="1:2" x14ac:dyDescent="0.25">
      <c r="A417" t="s">
        <v>92</v>
      </c>
      <c r="B417">
        <v>87</v>
      </c>
    </row>
    <row r="418" spans="1:2" x14ac:dyDescent="0.25">
      <c r="A418" t="s">
        <v>117</v>
      </c>
      <c r="B418">
        <v>88.8</v>
      </c>
    </row>
    <row r="419" spans="1:2" x14ac:dyDescent="0.25">
      <c r="A419" t="s">
        <v>118</v>
      </c>
      <c r="B419">
        <v>88.8</v>
      </c>
    </row>
    <row r="420" spans="1:2" x14ac:dyDescent="0.25">
      <c r="A420" t="s">
        <v>119</v>
      </c>
      <c r="B420">
        <v>88.8</v>
      </c>
    </row>
    <row r="421" spans="1:2" x14ac:dyDescent="0.25">
      <c r="A421" t="s">
        <v>121</v>
      </c>
      <c r="B421">
        <v>88.8</v>
      </c>
    </row>
    <row r="422" spans="1:2" x14ac:dyDescent="0.25">
      <c r="A422" t="s">
        <v>123</v>
      </c>
      <c r="B422">
        <v>88.8</v>
      </c>
    </row>
    <row r="423" spans="1:2" x14ac:dyDescent="0.25">
      <c r="A423" t="s">
        <v>124</v>
      </c>
      <c r="B423">
        <v>88.8</v>
      </c>
    </row>
    <row r="424" spans="1:2" x14ac:dyDescent="0.25">
      <c r="A424" t="s">
        <v>125</v>
      </c>
      <c r="B424">
        <v>88.8</v>
      </c>
    </row>
    <row r="425" spans="1:2" x14ac:dyDescent="0.25">
      <c r="A425" t="s">
        <v>151</v>
      </c>
      <c r="B425">
        <v>88.8</v>
      </c>
    </row>
    <row r="426" spans="1:2" x14ac:dyDescent="0.25">
      <c r="A426" t="s">
        <v>157</v>
      </c>
      <c r="B426">
        <v>88.8</v>
      </c>
    </row>
    <row r="427" spans="1:2" x14ac:dyDescent="0.25">
      <c r="A427" t="s">
        <v>209</v>
      </c>
      <c r="B427">
        <v>315</v>
      </c>
    </row>
    <row r="429" spans="1:2" x14ac:dyDescent="0.25">
      <c r="A429" t="s">
        <v>0</v>
      </c>
      <c r="B429" t="s">
        <v>296</v>
      </c>
    </row>
    <row r="430" spans="1:2" x14ac:dyDescent="0.25">
      <c r="A430" t="s">
        <v>60</v>
      </c>
      <c r="B430">
        <v>87</v>
      </c>
    </row>
    <row r="431" spans="1:2" x14ac:dyDescent="0.25">
      <c r="A431" t="s">
        <v>61</v>
      </c>
      <c r="B431">
        <v>87</v>
      </c>
    </row>
    <row r="432" spans="1:2" x14ac:dyDescent="0.25">
      <c r="A432" t="s">
        <v>64</v>
      </c>
      <c r="B432">
        <v>87</v>
      </c>
    </row>
    <row r="433" spans="1:2" x14ac:dyDescent="0.25">
      <c r="A433" t="s">
        <v>89</v>
      </c>
      <c r="B433">
        <v>87</v>
      </c>
    </row>
    <row r="434" spans="1:2" x14ac:dyDescent="0.25">
      <c r="A434" t="s">
        <v>91</v>
      </c>
      <c r="B434">
        <v>87</v>
      </c>
    </row>
    <row r="435" spans="1:2" x14ac:dyDescent="0.25">
      <c r="A435" t="s">
        <v>92</v>
      </c>
      <c r="B435">
        <v>87</v>
      </c>
    </row>
    <row r="436" spans="1:2" x14ac:dyDescent="0.25">
      <c r="A436" t="s">
        <v>109</v>
      </c>
      <c r="B436">
        <v>138</v>
      </c>
    </row>
    <row r="437" spans="1:2" x14ac:dyDescent="0.25">
      <c r="A437" t="s">
        <v>111</v>
      </c>
      <c r="B437">
        <v>138</v>
      </c>
    </row>
    <row r="438" spans="1:2" x14ac:dyDescent="0.25">
      <c r="A438" t="s">
        <v>112</v>
      </c>
      <c r="B438">
        <v>88.8</v>
      </c>
    </row>
    <row r="439" spans="1:2" x14ac:dyDescent="0.25">
      <c r="A439" t="s">
        <v>116</v>
      </c>
      <c r="B439">
        <v>88.8</v>
      </c>
    </row>
    <row r="440" spans="1:2" x14ac:dyDescent="0.25">
      <c r="A440" t="s">
        <v>117</v>
      </c>
      <c r="B440">
        <v>88.8</v>
      </c>
    </row>
    <row r="441" spans="1:2" x14ac:dyDescent="0.25">
      <c r="A441" t="s">
        <v>118</v>
      </c>
      <c r="B441">
        <v>88.8</v>
      </c>
    </row>
    <row r="442" spans="1:2" x14ac:dyDescent="0.25">
      <c r="A442" t="s">
        <v>119</v>
      </c>
      <c r="B442">
        <v>88.8</v>
      </c>
    </row>
    <row r="443" spans="1:2" x14ac:dyDescent="0.25">
      <c r="A443" t="s">
        <v>120</v>
      </c>
      <c r="B443">
        <v>88.8</v>
      </c>
    </row>
    <row r="444" spans="1:2" x14ac:dyDescent="0.25">
      <c r="A444" t="s">
        <v>126</v>
      </c>
      <c r="B444">
        <v>88.8</v>
      </c>
    </row>
    <row r="445" spans="1:2" x14ac:dyDescent="0.25">
      <c r="A445" t="s">
        <v>127</v>
      </c>
      <c r="B445">
        <v>88.8</v>
      </c>
    </row>
    <row r="446" spans="1:2" x14ac:dyDescent="0.25">
      <c r="A446" t="s">
        <v>129</v>
      </c>
      <c r="B446">
        <v>88.8</v>
      </c>
    </row>
    <row r="447" spans="1:2" x14ac:dyDescent="0.25">
      <c r="A447" t="s">
        <v>130</v>
      </c>
      <c r="B447">
        <v>88.8</v>
      </c>
    </row>
    <row r="448" spans="1:2" x14ac:dyDescent="0.25">
      <c r="A448" t="s">
        <v>143</v>
      </c>
      <c r="B448">
        <v>133.19999999999999</v>
      </c>
    </row>
    <row r="449" spans="1:2" x14ac:dyDescent="0.25">
      <c r="A449" t="s">
        <v>145</v>
      </c>
      <c r="B449">
        <v>133.19999999999999</v>
      </c>
    </row>
    <row r="450" spans="1:2" x14ac:dyDescent="0.25">
      <c r="A450" t="s">
        <v>147</v>
      </c>
      <c r="B450">
        <v>133.19999999999999</v>
      </c>
    </row>
    <row r="451" spans="1:2" x14ac:dyDescent="0.25">
      <c r="A451" t="s">
        <v>149</v>
      </c>
      <c r="B451">
        <v>133.19999999999999</v>
      </c>
    </row>
    <row r="452" spans="1:2" x14ac:dyDescent="0.25">
      <c r="A452" t="s">
        <v>151</v>
      </c>
      <c r="B452">
        <v>88.8</v>
      </c>
    </row>
    <row r="453" spans="1:2" x14ac:dyDescent="0.25">
      <c r="A453" t="s">
        <v>154</v>
      </c>
      <c r="B453">
        <v>88.8</v>
      </c>
    </row>
    <row r="454" spans="1:2" x14ac:dyDescent="0.25">
      <c r="A454" t="s">
        <v>156</v>
      </c>
      <c r="B454">
        <v>88.8</v>
      </c>
    </row>
    <row r="455" spans="1:2" x14ac:dyDescent="0.25">
      <c r="A455" t="s">
        <v>157</v>
      </c>
      <c r="B455">
        <v>88.8</v>
      </c>
    </row>
    <row r="456" spans="1:2" x14ac:dyDescent="0.25">
      <c r="A456" t="s">
        <v>204</v>
      </c>
      <c r="B456">
        <v>204</v>
      </c>
    </row>
    <row r="457" spans="1:2" x14ac:dyDescent="0.25">
      <c r="A457" t="s">
        <v>209</v>
      </c>
      <c r="B457">
        <v>315</v>
      </c>
    </row>
    <row r="458" spans="1:2" x14ac:dyDescent="0.25">
      <c r="A458" t="s">
        <v>211</v>
      </c>
      <c r="B458">
        <v>148.80000000000001</v>
      </c>
    </row>
    <row r="459" spans="1:2" x14ac:dyDescent="0.25">
      <c r="A459" t="s">
        <v>213</v>
      </c>
      <c r="B459">
        <v>148.80000000000001</v>
      </c>
    </row>
    <row r="460" spans="1:2" x14ac:dyDescent="0.25">
      <c r="A460" t="s">
        <v>214</v>
      </c>
      <c r="B460">
        <v>148.80000000000001</v>
      </c>
    </row>
    <row r="462" spans="1:2" x14ac:dyDescent="0.25">
      <c r="A462" t="s">
        <v>0</v>
      </c>
      <c r="B462" t="s">
        <v>230</v>
      </c>
    </row>
    <row r="463" spans="1:2" x14ac:dyDescent="0.25">
      <c r="A463" t="s">
        <v>10</v>
      </c>
      <c r="B463">
        <v>87</v>
      </c>
    </row>
    <row r="464" spans="1:2" x14ac:dyDescent="0.25">
      <c r="A464" t="s">
        <v>12</v>
      </c>
      <c r="B464">
        <v>87</v>
      </c>
    </row>
    <row r="465" spans="1:2" x14ac:dyDescent="0.25">
      <c r="A465" t="s">
        <v>60</v>
      </c>
      <c r="B465">
        <v>87</v>
      </c>
    </row>
    <row r="466" spans="1:2" x14ac:dyDescent="0.25">
      <c r="A466" t="s">
        <v>61</v>
      </c>
      <c r="B466">
        <v>87</v>
      </c>
    </row>
    <row r="467" spans="1:2" x14ac:dyDescent="0.25">
      <c r="A467" t="s">
        <v>65</v>
      </c>
      <c r="B467">
        <v>87</v>
      </c>
    </row>
    <row r="468" spans="1:2" x14ac:dyDescent="0.25">
      <c r="A468" t="s">
        <v>89</v>
      </c>
      <c r="B468">
        <v>87</v>
      </c>
    </row>
    <row r="469" spans="1:2" x14ac:dyDescent="0.25">
      <c r="A469" t="s">
        <v>92</v>
      </c>
      <c r="B469">
        <v>87</v>
      </c>
    </row>
    <row r="470" spans="1:2" x14ac:dyDescent="0.25">
      <c r="A470" t="s">
        <v>143</v>
      </c>
      <c r="B470">
        <v>133.19999999999999</v>
      </c>
    </row>
    <row r="471" spans="1:2" x14ac:dyDescent="0.25">
      <c r="A471" t="s">
        <v>145</v>
      </c>
      <c r="B471">
        <v>133.19999999999999</v>
      </c>
    </row>
    <row r="472" spans="1:2" x14ac:dyDescent="0.25">
      <c r="A472" t="s">
        <v>147</v>
      </c>
      <c r="B472">
        <v>133.19999999999999</v>
      </c>
    </row>
    <row r="473" spans="1:2" x14ac:dyDescent="0.25">
      <c r="A473" t="s">
        <v>149</v>
      </c>
      <c r="B473">
        <v>133.19999999999999</v>
      </c>
    </row>
    <row r="474" spans="1:2" x14ac:dyDescent="0.25">
      <c r="A474" t="s">
        <v>151</v>
      </c>
      <c r="B474">
        <v>88.8</v>
      </c>
    </row>
    <row r="475" spans="1:2" x14ac:dyDescent="0.25">
      <c r="A475" t="s">
        <v>157</v>
      </c>
      <c r="B475">
        <v>88.8</v>
      </c>
    </row>
    <row r="477" spans="1:2" x14ac:dyDescent="0.25">
      <c r="A477" t="s">
        <v>0</v>
      </c>
      <c r="B477" t="s">
        <v>329</v>
      </c>
    </row>
    <row r="478" spans="1:2" x14ac:dyDescent="0.25">
      <c r="A478" t="s">
        <v>60</v>
      </c>
      <c r="B478">
        <v>87</v>
      </c>
    </row>
    <row r="479" spans="1:2" x14ac:dyDescent="0.25">
      <c r="A479" t="s">
        <v>61</v>
      </c>
      <c r="B479">
        <v>87</v>
      </c>
    </row>
    <row r="480" spans="1:2" x14ac:dyDescent="0.25">
      <c r="A480" t="s">
        <v>64</v>
      </c>
      <c r="B480">
        <v>87</v>
      </c>
    </row>
    <row r="481" spans="1:2" x14ac:dyDescent="0.25">
      <c r="A481" t="s">
        <v>89</v>
      </c>
      <c r="B481">
        <v>87</v>
      </c>
    </row>
    <row r="482" spans="1:2" x14ac:dyDescent="0.25">
      <c r="A482" t="s">
        <v>92</v>
      </c>
      <c r="B482">
        <v>87</v>
      </c>
    </row>
    <row r="483" spans="1:2" x14ac:dyDescent="0.25">
      <c r="A483" t="s">
        <v>109</v>
      </c>
      <c r="B483">
        <v>138</v>
      </c>
    </row>
    <row r="484" spans="1:2" x14ac:dyDescent="0.25">
      <c r="A484" t="s">
        <v>111</v>
      </c>
      <c r="B484">
        <v>138</v>
      </c>
    </row>
    <row r="485" spans="1:2" x14ac:dyDescent="0.25">
      <c r="A485" t="s">
        <v>112</v>
      </c>
      <c r="B485">
        <v>88.8</v>
      </c>
    </row>
    <row r="486" spans="1:2" x14ac:dyDescent="0.25">
      <c r="A486" t="s">
        <v>114</v>
      </c>
      <c r="B486">
        <v>88.8</v>
      </c>
    </row>
    <row r="487" spans="1:2" x14ac:dyDescent="0.25">
      <c r="A487" t="s">
        <v>115</v>
      </c>
      <c r="B487">
        <v>88.8</v>
      </c>
    </row>
    <row r="488" spans="1:2" x14ac:dyDescent="0.25">
      <c r="A488" t="s">
        <v>116</v>
      </c>
      <c r="B488">
        <v>88.8</v>
      </c>
    </row>
    <row r="489" spans="1:2" x14ac:dyDescent="0.25">
      <c r="A489" t="s">
        <v>117</v>
      </c>
      <c r="B489">
        <v>88.8</v>
      </c>
    </row>
    <row r="490" spans="1:2" x14ac:dyDescent="0.25">
      <c r="A490" t="s">
        <v>118</v>
      </c>
      <c r="B490">
        <v>88.8</v>
      </c>
    </row>
    <row r="491" spans="1:2" x14ac:dyDescent="0.25">
      <c r="A491" t="s">
        <v>119</v>
      </c>
      <c r="B491">
        <v>88.8</v>
      </c>
    </row>
    <row r="492" spans="1:2" x14ac:dyDescent="0.25">
      <c r="A492" t="s">
        <v>121</v>
      </c>
      <c r="B492">
        <v>88.8</v>
      </c>
    </row>
    <row r="493" spans="1:2" x14ac:dyDescent="0.25">
      <c r="A493" t="s">
        <v>123</v>
      </c>
      <c r="B493">
        <v>88.8</v>
      </c>
    </row>
    <row r="494" spans="1:2" x14ac:dyDescent="0.25">
      <c r="A494" t="s">
        <v>124</v>
      </c>
      <c r="B494">
        <v>88.8</v>
      </c>
    </row>
    <row r="495" spans="1:2" x14ac:dyDescent="0.25">
      <c r="A495" t="s">
        <v>125</v>
      </c>
      <c r="B495">
        <v>88.8</v>
      </c>
    </row>
    <row r="496" spans="1:2" x14ac:dyDescent="0.25">
      <c r="A496" t="s">
        <v>126</v>
      </c>
      <c r="B496">
        <v>88.8</v>
      </c>
    </row>
    <row r="497" spans="1:2" x14ac:dyDescent="0.25">
      <c r="A497" t="s">
        <v>127</v>
      </c>
      <c r="B497">
        <v>88.8</v>
      </c>
    </row>
    <row r="498" spans="1:2" x14ac:dyDescent="0.25">
      <c r="A498" t="s">
        <v>129</v>
      </c>
      <c r="B498">
        <v>88.8</v>
      </c>
    </row>
    <row r="499" spans="1:2" x14ac:dyDescent="0.25">
      <c r="A499" t="s">
        <v>130</v>
      </c>
      <c r="B499">
        <v>88.8</v>
      </c>
    </row>
    <row r="500" spans="1:2" x14ac:dyDescent="0.25">
      <c r="A500" t="s">
        <v>143</v>
      </c>
      <c r="B500">
        <v>133.19999999999999</v>
      </c>
    </row>
    <row r="501" spans="1:2" x14ac:dyDescent="0.25">
      <c r="A501" t="s">
        <v>145</v>
      </c>
      <c r="B501">
        <v>133.19999999999999</v>
      </c>
    </row>
    <row r="502" spans="1:2" x14ac:dyDescent="0.25">
      <c r="A502" t="s">
        <v>147</v>
      </c>
      <c r="B502">
        <v>133.19999999999999</v>
      </c>
    </row>
    <row r="503" spans="1:2" x14ac:dyDescent="0.25">
      <c r="A503" t="s">
        <v>149</v>
      </c>
      <c r="B503">
        <v>133.19999999999999</v>
      </c>
    </row>
    <row r="504" spans="1:2" x14ac:dyDescent="0.25">
      <c r="A504" t="s">
        <v>151</v>
      </c>
      <c r="B504">
        <v>88.8</v>
      </c>
    </row>
    <row r="505" spans="1:2" x14ac:dyDescent="0.25">
      <c r="A505" t="s">
        <v>154</v>
      </c>
      <c r="B505">
        <v>88.8</v>
      </c>
    </row>
    <row r="506" spans="1:2" x14ac:dyDescent="0.25">
      <c r="A506" t="s">
        <v>156</v>
      </c>
      <c r="B506">
        <v>88.8</v>
      </c>
    </row>
    <row r="507" spans="1:2" x14ac:dyDescent="0.25">
      <c r="A507" t="s">
        <v>157</v>
      </c>
      <c r="B507">
        <v>88.8</v>
      </c>
    </row>
    <row r="508" spans="1:2" x14ac:dyDescent="0.25">
      <c r="A508" t="s">
        <v>209</v>
      </c>
      <c r="B508">
        <v>315</v>
      </c>
    </row>
    <row r="509" spans="1:2" x14ac:dyDescent="0.25">
      <c r="A509" t="s">
        <v>211</v>
      </c>
      <c r="B509">
        <v>148.80000000000001</v>
      </c>
    </row>
    <row r="510" spans="1:2" x14ac:dyDescent="0.25">
      <c r="A510" t="s">
        <v>213</v>
      </c>
      <c r="B510">
        <v>148.80000000000001</v>
      </c>
    </row>
    <row r="511" spans="1:2" x14ac:dyDescent="0.25">
      <c r="A511" t="s">
        <v>214</v>
      </c>
      <c r="B511">
        <v>148.80000000000001</v>
      </c>
    </row>
    <row r="512" spans="1:2" x14ac:dyDescent="0.25">
      <c r="A512" t="s">
        <v>215</v>
      </c>
      <c r="B512">
        <v>148.80000000000001</v>
      </c>
    </row>
    <row r="514" spans="1:2" x14ac:dyDescent="0.25">
      <c r="A514" t="s">
        <v>0</v>
      </c>
      <c r="B514" t="s">
        <v>303</v>
      </c>
    </row>
    <row r="515" spans="1:2" x14ac:dyDescent="0.25">
      <c r="A515" t="s">
        <v>60</v>
      </c>
      <c r="B515">
        <v>87</v>
      </c>
    </row>
    <row r="516" spans="1:2" x14ac:dyDescent="0.25">
      <c r="A516" t="s">
        <v>61</v>
      </c>
      <c r="B516">
        <v>87</v>
      </c>
    </row>
    <row r="517" spans="1:2" x14ac:dyDescent="0.25">
      <c r="A517" t="s">
        <v>62</v>
      </c>
      <c r="B517">
        <v>87</v>
      </c>
    </row>
    <row r="518" spans="1:2" x14ac:dyDescent="0.25">
      <c r="A518" t="s">
        <v>64</v>
      </c>
      <c r="B518">
        <v>87</v>
      </c>
    </row>
    <row r="519" spans="1:2" x14ac:dyDescent="0.25">
      <c r="A519" t="s">
        <v>89</v>
      </c>
      <c r="B519">
        <v>87</v>
      </c>
    </row>
    <row r="520" spans="1:2" x14ac:dyDescent="0.25">
      <c r="A520" t="s">
        <v>91</v>
      </c>
      <c r="B520">
        <v>87</v>
      </c>
    </row>
    <row r="521" spans="1:2" x14ac:dyDescent="0.25">
      <c r="A521" t="s">
        <v>92</v>
      </c>
      <c r="B521">
        <v>87</v>
      </c>
    </row>
    <row r="522" spans="1:2" x14ac:dyDescent="0.25">
      <c r="A522" t="s">
        <v>93</v>
      </c>
      <c r="B522">
        <v>87</v>
      </c>
    </row>
    <row r="523" spans="1:2" x14ac:dyDescent="0.25">
      <c r="A523" t="s">
        <v>109</v>
      </c>
      <c r="B523">
        <v>138</v>
      </c>
    </row>
    <row r="524" spans="1:2" x14ac:dyDescent="0.25">
      <c r="A524" t="s">
        <v>111</v>
      </c>
      <c r="B524">
        <v>138</v>
      </c>
    </row>
    <row r="525" spans="1:2" x14ac:dyDescent="0.25">
      <c r="A525" t="s">
        <v>117</v>
      </c>
      <c r="B525">
        <v>88.8</v>
      </c>
    </row>
    <row r="526" spans="1:2" x14ac:dyDescent="0.25">
      <c r="A526" t="s">
        <v>118</v>
      </c>
      <c r="B526">
        <v>88.8</v>
      </c>
    </row>
    <row r="527" spans="1:2" x14ac:dyDescent="0.25">
      <c r="A527" t="s">
        <v>119</v>
      </c>
      <c r="B527">
        <v>88.8</v>
      </c>
    </row>
    <row r="528" spans="1:2" x14ac:dyDescent="0.25">
      <c r="A528" t="s">
        <v>121</v>
      </c>
      <c r="B528">
        <v>88.8</v>
      </c>
    </row>
    <row r="529" spans="1:2" x14ac:dyDescent="0.25">
      <c r="A529" t="s">
        <v>123</v>
      </c>
      <c r="B529">
        <v>88.8</v>
      </c>
    </row>
    <row r="530" spans="1:2" x14ac:dyDescent="0.25">
      <c r="A530" t="s">
        <v>124</v>
      </c>
      <c r="B530">
        <v>88.8</v>
      </c>
    </row>
    <row r="531" spans="1:2" x14ac:dyDescent="0.25">
      <c r="A531" t="s">
        <v>125</v>
      </c>
      <c r="B531">
        <v>88.8</v>
      </c>
    </row>
    <row r="532" spans="1:2" x14ac:dyDescent="0.25">
      <c r="A532" t="s">
        <v>127</v>
      </c>
      <c r="B532">
        <v>88.8</v>
      </c>
    </row>
    <row r="533" spans="1:2" x14ac:dyDescent="0.25">
      <c r="A533" t="s">
        <v>129</v>
      </c>
      <c r="B533">
        <v>88.8</v>
      </c>
    </row>
    <row r="534" spans="1:2" x14ac:dyDescent="0.25">
      <c r="A534" t="s">
        <v>143</v>
      </c>
      <c r="B534">
        <v>133.19999999999999</v>
      </c>
    </row>
    <row r="535" spans="1:2" x14ac:dyDescent="0.25">
      <c r="A535" t="s">
        <v>147</v>
      </c>
      <c r="B535">
        <v>133.19999999999999</v>
      </c>
    </row>
    <row r="536" spans="1:2" x14ac:dyDescent="0.25">
      <c r="A536" t="s">
        <v>149</v>
      </c>
      <c r="B536">
        <v>133.19999999999999</v>
      </c>
    </row>
    <row r="537" spans="1:2" x14ac:dyDescent="0.25">
      <c r="A537" t="s">
        <v>151</v>
      </c>
      <c r="B537">
        <v>88.8</v>
      </c>
    </row>
    <row r="538" spans="1:2" x14ac:dyDescent="0.25">
      <c r="A538" t="s">
        <v>154</v>
      </c>
      <c r="B538">
        <v>88.8</v>
      </c>
    </row>
    <row r="539" spans="1:2" x14ac:dyDescent="0.25">
      <c r="A539" t="s">
        <v>156</v>
      </c>
      <c r="B539">
        <v>88.8</v>
      </c>
    </row>
    <row r="540" spans="1:2" x14ac:dyDescent="0.25">
      <c r="A540" t="s">
        <v>157</v>
      </c>
      <c r="B540">
        <v>88.8</v>
      </c>
    </row>
    <row r="541" spans="1:2" x14ac:dyDescent="0.25">
      <c r="A541" t="s">
        <v>211</v>
      </c>
      <c r="B541">
        <v>148.80000000000001</v>
      </c>
    </row>
    <row r="542" spans="1:2" x14ac:dyDescent="0.25">
      <c r="A542" t="s">
        <v>213</v>
      </c>
      <c r="B542">
        <v>148.80000000000001</v>
      </c>
    </row>
    <row r="543" spans="1:2" x14ac:dyDescent="0.25">
      <c r="A543" t="s">
        <v>214</v>
      </c>
      <c r="B543">
        <v>148.80000000000001</v>
      </c>
    </row>
    <row r="545" spans="1:2" x14ac:dyDescent="0.25">
      <c r="A545" t="s">
        <v>0</v>
      </c>
      <c r="B545" t="s">
        <v>301</v>
      </c>
    </row>
    <row r="546" spans="1:2" x14ac:dyDescent="0.25">
      <c r="A546" t="s">
        <v>60</v>
      </c>
      <c r="B546">
        <v>90</v>
      </c>
    </row>
    <row r="547" spans="1:2" x14ac:dyDescent="0.25">
      <c r="A547" t="s">
        <v>61</v>
      </c>
      <c r="B547">
        <v>90</v>
      </c>
    </row>
    <row r="548" spans="1:2" x14ac:dyDescent="0.25">
      <c r="A548" t="s">
        <v>62</v>
      </c>
      <c r="B548">
        <v>90</v>
      </c>
    </row>
    <row r="549" spans="1:2" x14ac:dyDescent="0.25">
      <c r="A549" t="s">
        <v>64</v>
      </c>
      <c r="B549">
        <v>90</v>
      </c>
    </row>
    <row r="550" spans="1:2" x14ac:dyDescent="0.25">
      <c r="A550" t="s">
        <v>89</v>
      </c>
      <c r="B550">
        <v>90</v>
      </c>
    </row>
    <row r="551" spans="1:2" x14ac:dyDescent="0.25">
      <c r="A551" t="s">
        <v>91</v>
      </c>
      <c r="B551">
        <v>90</v>
      </c>
    </row>
    <row r="552" spans="1:2" x14ac:dyDescent="0.25">
      <c r="A552" t="s">
        <v>92</v>
      </c>
      <c r="B552">
        <v>90</v>
      </c>
    </row>
    <row r="553" spans="1:2" x14ac:dyDescent="0.25">
      <c r="A553" t="s">
        <v>93</v>
      </c>
      <c r="B553">
        <v>90</v>
      </c>
    </row>
    <row r="554" spans="1:2" x14ac:dyDescent="0.25">
      <c r="A554" t="s">
        <v>109</v>
      </c>
      <c r="B554">
        <v>141</v>
      </c>
    </row>
    <row r="555" spans="1:2" x14ac:dyDescent="0.25">
      <c r="A555" t="s">
        <v>111</v>
      </c>
      <c r="B555">
        <v>141</v>
      </c>
    </row>
    <row r="556" spans="1:2" x14ac:dyDescent="0.25">
      <c r="A556" t="s">
        <v>117</v>
      </c>
      <c r="B556">
        <v>91.2</v>
      </c>
    </row>
    <row r="557" spans="1:2" x14ac:dyDescent="0.25">
      <c r="A557" t="s">
        <v>118</v>
      </c>
      <c r="B557">
        <v>91.2</v>
      </c>
    </row>
    <row r="558" spans="1:2" x14ac:dyDescent="0.25">
      <c r="A558" t="s">
        <v>119</v>
      </c>
      <c r="B558">
        <v>91.2</v>
      </c>
    </row>
    <row r="559" spans="1:2" x14ac:dyDescent="0.25">
      <c r="A559" t="s">
        <v>143</v>
      </c>
      <c r="B559">
        <v>136.80000000000001</v>
      </c>
    </row>
    <row r="560" spans="1:2" x14ac:dyDescent="0.25">
      <c r="A560" t="s">
        <v>145</v>
      </c>
      <c r="B560">
        <v>136.80000000000001</v>
      </c>
    </row>
    <row r="561" spans="1:2" x14ac:dyDescent="0.25">
      <c r="A561" t="s">
        <v>147</v>
      </c>
      <c r="B561">
        <v>136.80000000000001</v>
      </c>
    </row>
    <row r="562" spans="1:2" x14ac:dyDescent="0.25">
      <c r="A562" t="s">
        <v>149</v>
      </c>
      <c r="B562">
        <v>136.80000000000001</v>
      </c>
    </row>
    <row r="563" spans="1:2" x14ac:dyDescent="0.25">
      <c r="A563" t="s">
        <v>151</v>
      </c>
      <c r="B563">
        <v>91.2</v>
      </c>
    </row>
    <row r="564" spans="1:2" x14ac:dyDescent="0.25">
      <c r="A564" t="s">
        <v>154</v>
      </c>
      <c r="B564">
        <v>91.2</v>
      </c>
    </row>
    <row r="565" spans="1:2" x14ac:dyDescent="0.25">
      <c r="A565" t="s">
        <v>156</v>
      </c>
      <c r="B565">
        <v>91.2</v>
      </c>
    </row>
    <row r="566" spans="1:2" x14ac:dyDescent="0.25">
      <c r="A566" t="s">
        <v>157</v>
      </c>
      <c r="B566">
        <v>91.2</v>
      </c>
    </row>
    <row r="567" spans="1:2" x14ac:dyDescent="0.25">
      <c r="A567" t="s">
        <v>209</v>
      </c>
      <c r="B567">
        <v>324</v>
      </c>
    </row>
    <row r="568" spans="1:2" x14ac:dyDescent="0.25">
      <c r="A568" t="s">
        <v>211</v>
      </c>
      <c r="B568">
        <v>153.6</v>
      </c>
    </row>
    <row r="569" spans="1:2" x14ac:dyDescent="0.25">
      <c r="A569" t="s">
        <v>213</v>
      </c>
      <c r="B569">
        <v>153.6</v>
      </c>
    </row>
    <row r="570" spans="1:2" x14ac:dyDescent="0.25">
      <c r="A570" t="s">
        <v>214</v>
      </c>
      <c r="B570">
        <v>153.6</v>
      </c>
    </row>
    <row r="571" spans="1:2" x14ac:dyDescent="0.25">
      <c r="A571" t="s">
        <v>215</v>
      </c>
      <c r="B571">
        <v>153.6</v>
      </c>
    </row>
    <row r="574" spans="1:2" x14ac:dyDescent="0.25">
      <c r="A574" t="s">
        <v>0</v>
      </c>
      <c r="B574" t="s">
        <v>309</v>
      </c>
    </row>
    <row r="575" spans="1:2" x14ac:dyDescent="0.25">
      <c r="A575" t="s">
        <v>55</v>
      </c>
      <c r="B575">
        <v>90</v>
      </c>
    </row>
    <row r="576" spans="1:2" x14ac:dyDescent="0.25">
      <c r="A576" t="s">
        <v>57</v>
      </c>
      <c r="B576">
        <v>90</v>
      </c>
    </row>
    <row r="577" spans="1:2" x14ac:dyDescent="0.25">
      <c r="A577" t="s">
        <v>58</v>
      </c>
      <c r="B577">
        <v>90</v>
      </c>
    </row>
    <row r="578" spans="1:2" x14ac:dyDescent="0.25">
      <c r="A578" t="s">
        <v>59</v>
      </c>
      <c r="B578">
        <v>90</v>
      </c>
    </row>
    <row r="579" spans="1:2" x14ac:dyDescent="0.25">
      <c r="A579" t="s">
        <v>60</v>
      </c>
      <c r="B579">
        <v>90</v>
      </c>
    </row>
    <row r="580" spans="1:2" x14ac:dyDescent="0.25">
      <c r="A580" t="s">
        <v>61</v>
      </c>
      <c r="B580">
        <v>90</v>
      </c>
    </row>
    <row r="581" spans="1:2" x14ac:dyDescent="0.25">
      <c r="A581" t="s">
        <v>62</v>
      </c>
      <c r="B581">
        <v>90</v>
      </c>
    </row>
    <row r="582" spans="1:2" x14ac:dyDescent="0.25">
      <c r="A582" t="s">
        <v>64</v>
      </c>
      <c r="B582">
        <v>90</v>
      </c>
    </row>
    <row r="583" spans="1:2" x14ac:dyDescent="0.25">
      <c r="A583" t="s">
        <v>65</v>
      </c>
      <c r="B583">
        <v>90</v>
      </c>
    </row>
    <row r="584" spans="1:2" x14ac:dyDescent="0.25">
      <c r="A584" t="s">
        <v>69</v>
      </c>
      <c r="B584">
        <v>100</v>
      </c>
    </row>
    <row r="585" spans="1:2" x14ac:dyDescent="0.25">
      <c r="A585" t="s">
        <v>75</v>
      </c>
      <c r="B585">
        <v>100</v>
      </c>
    </row>
    <row r="586" spans="1:2" x14ac:dyDescent="0.25">
      <c r="A586" t="s">
        <v>89</v>
      </c>
      <c r="B586">
        <v>90</v>
      </c>
    </row>
    <row r="587" spans="1:2" x14ac:dyDescent="0.25">
      <c r="A587" t="s">
        <v>91</v>
      </c>
      <c r="B587">
        <v>90</v>
      </c>
    </row>
    <row r="588" spans="1:2" x14ac:dyDescent="0.25">
      <c r="A588" t="s">
        <v>92</v>
      </c>
      <c r="B588">
        <v>90</v>
      </c>
    </row>
    <row r="589" spans="1:2" x14ac:dyDescent="0.25">
      <c r="A589" t="s">
        <v>93</v>
      </c>
      <c r="B589">
        <v>90</v>
      </c>
    </row>
    <row r="590" spans="1:2" x14ac:dyDescent="0.25">
      <c r="A590" t="s">
        <v>109</v>
      </c>
      <c r="B590">
        <v>141</v>
      </c>
    </row>
    <row r="591" spans="1:2" x14ac:dyDescent="0.25">
      <c r="A591" t="s">
        <v>111</v>
      </c>
      <c r="B591">
        <v>141</v>
      </c>
    </row>
    <row r="592" spans="1:2" x14ac:dyDescent="0.25">
      <c r="A592" t="s">
        <v>112</v>
      </c>
      <c r="B592">
        <v>91.2</v>
      </c>
    </row>
    <row r="593" spans="1:2" x14ac:dyDescent="0.25">
      <c r="A593" t="s">
        <v>114</v>
      </c>
      <c r="B593">
        <v>91.2</v>
      </c>
    </row>
    <row r="594" spans="1:2" x14ac:dyDescent="0.25">
      <c r="A594" t="s">
        <v>115</v>
      </c>
      <c r="B594">
        <v>91.2</v>
      </c>
    </row>
    <row r="595" spans="1:2" x14ac:dyDescent="0.25">
      <c r="A595" t="s">
        <v>116</v>
      </c>
      <c r="B595">
        <v>91.2</v>
      </c>
    </row>
    <row r="596" spans="1:2" x14ac:dyDescent="0.25">
      <c r="A596" t="s">
        <v>117</v>
      </c>
      <c r="B596">
        <v>91.2</v>
      </c>
    </row>
    <row r="597" spans="1:2" x14ac:dyDescent="0.25">
      <c r="A597" t="s">
        <v>118</v>
      </c>
      <c r="B597">
        <v>91.2</v>
      </c>
    </row>
    <row r="598" spans="1:2" x14ac:dyDescent="0.25">
      <c r="A598" t="s">
        <v>119</v>
      </c>
      <c r="B598">
        <v>91.2</v>
      </c>
    </row>
    <row r="599" spans="1:2" x14ac:dyDescent="0.25">
      <c r="A599" t="s">
        <v>120</v>
      </c>
      <c r="B599">
        <v>91.2</v>
      </c>
    </row>
    <row r="600" spans="1:2" x14ac:dyDescent="0.25">
      <c r="A600" t="s">
        <v>121</v>
      </c>
      <c r="B600">
        <v>91.2</v>
      </c>
    </row>
    <row r="601" spans="1:2" x14ac:dyDescent="0.25">
      <c r="A601" t="s">
        <v>123</v>
      </c>
      <c r="B601">
        <v>91.2</v>
      </c>
    </row>
    <row r="602" spans="1:2" x14ac:dyDescent="0.25">
      <c r="A602" t="s">
        <v>124</v>
      </c>
      <c r="B602">
        <v>91.2</v>
      </c>
    </row>
    <row r="603" spans="1:2" x14ac:dyDescent="0.25">
      <c r="A603" t="s">
        <v>125</v>
      </c>
      <c r="B603">
        <v>91.2</v>
      </c>
    </row>
    <row r="604" spans="1:2" x14ac:dyDescent="0.25">
      <c r="A604" t="s">
        <v>126</v>
      </c>
      <c r="B604">
        <v>91.2</v>
      </c>
    </row>
    <row r="605" spans="1:2" x14ac:dyDescent="0.25">
      <c r="A605" t="s">
        <v>127</v>
      </c>
      <c r="B605">
        <v>91.2</v>
      </c>
    </row>
    <row r="606" spans="1:2" x14ac:dyDescent="0.25">
      <c r="A606" t="s">
        <v>129</v>
      </c>
      <c r="B606">
        <v>91.2</v>
      </c>
    </row>
    <row r="607" spans="1:2" x14ac:dyDescent="0.25">
      <c r="A607" t="s">
        <v>130</v>
      </c>
      <c r="B607">
        <v>91.2</v>
      </c>
    </row>
    <row r="608" spans="1:2" x14ac:dyDescent="0.25">
      <c r="A608" t="s">
        <v>143</v>
      </c>
      <c r="B608">
        <v>136.80000000000001</v>
      </c>
    </row>
    <row r="609" spans="1:2" x14ac:dyDescent="0.25">
      <c r="A609" t="s">
        <v>145</v>
      </c>
      <c r="B609">
        <v>136.80000000000001</v>
      </c>
    </row>
    <row r="610" spans="1:2" x14ac:dyDescent="0.25">
      <c r="A610" t="s">
        <v>147</v>
      </c>
      <c r="B610">
        <v>136.80000000000001</v>
      </c>
    </row>
    <row r="611" spans="1:2" x14ac:dyDescent="0.25">
      <c r="A611" t="s">
        <v>149</v>
      </c>
      <c r="B611">
        <v>136.80000000000001</v>
      </c>
    </row>
    <row r="612" spans="1:2" x14ac:dyDescent="0.25">
      <c r="A612" t="s">
        <v>151</v>
      </c>
      <c r="B612">
        <v>91.2</v>
      </c>
    </row>
    <row r="613" spans="1:2" x14ac:dyDescent="0.25">
      <c r="A613" t="s">
        <v>154</v>
      </c>
      <c r="B613">
        <v>91.2</v>
      </c>
    </row>
    <row r="614" spans="1:2" x14ac:dyDescent="0.25">
      <c r="A614" t="s">
        <v>156</v>
      </c>
      <c r="B614">
        <v>91.2</v>
      </c>
    </row>
    <row r="615" spans="1:2" x14ac:dyDescent="0.25">
      <c r="A615" t="s">
        <v>157</v>
      </c>
      <c r="B615">
        <v>91.2</v>
      </c>
    </row>
    <row r="616" spans="1:2" x14ac:dyDescent="0.25">
      <c r="A616" t="s">
        <v>209</v>
      </c>
      <c r="B616">
        <v>324</v>
      </c>
    </row>
    <row r="618" spans="1:2" x14ac:dyDescent="0.25">
      <c r="A618" t="s">
        <v>0</v>
      </c>
      <c r="B618" t="s">
        <v>232</v>
      </c>
    </row>
    <row r="619" spans="1:2" x14ac:dyDescent="0.25">
      <c r="A619" t="s">
        <v>60</v>
      </c>
      <c r="B619">
        <v>87</v>
      </c>
    </row>
    <row r="620" spans="1:2" x14ac:dyDescent="0.25">
      <c r="A620" t="s">
        <v>61</v>
      </c>
      <c r="B620">
        <v>87</v>
      </c>
    </row>
    <row r="621" spans="1:2" x14ac:dyDescent="0.25">
      <c r="A621" t="s">
        <v>89</v>
      </c>
      <c r="B621">
        <v>87</v>
      </c>
    </row>
    <row r="622" spans="1:2" x14ac:dyDescent="0.25">
      <c r="A622" t="s">
        <v>91</v>
      </c>
      <c r="B622">
        <v>87</v>
      </c>
    </row>
    <row r="623" spans="1:2" x14ac:dyDescent="0.25">
      <c r="A623" t="s">
        <v>92</v>
      </c>
      <c r="B623">
        <v>87</v>
      </c>
    </row>
    <row r="624" spans="1:2" x14ac:dyDescent="0.25">
      <c r="A624" t="s">
        <v>117</v>
      </c>
      <c r="B624">
        <v>88.8</v>
      </c>
    </row>
    <row r="625" spans="1:2" x14ac:dyDescent="0.25">
      <c r="A625" t="s">
        <v>118</v>
      </c>
      <c r="B625">
        <v>88.8</v>
      </c>
    </row>
    <row r="626" spans="1:2" x14ac:dyDescent="0.25">
      <c r="A626" t="s">
        <v>119</v>
      </c>
      <c r="B626">
        <v>88.8</v>
      </c>
    </row>
    <row r="627" spans="1:2" x14ac:dyDescent="0.25">
      <c r="A627" t="s">
        <v>143</v>
      </c>
      <c r="B627">
        <v>133.19999999999999</v>
      </c>
    </row>
    <row r="628" spans="1:2" x14ac:dyDescent="0.25">
      <c r="A628" t="s">
        <v>147</v>
      </c>
      <c r="B628">
        <v>133.19999999999999</v>
      </c>
    </row>
    <row r="629" spans="1:2" x14ac:dyDescent="0.25">
      <c r="A629" t="s">
        <v>149</v>
      </c>
      <c r="B629">
        <v>133.19999999999999</v>
      </c>
    </row>
    <row r="630" spans="1:2" x14ac:dyDescent="0.25">
      <c r="A630" t="s">
        <v>151</v>
      </c>
      <c r="B630">
        <v>88.8</v>
      </c>
    </row>
    <row r="631" spans="1:2" x14ac:dyDescent="0.25">
      <c r="A631" t="s">
        <v>157</v>
      </c>
      <c r="B631">
        <v>88.8</v>
      </c>
    </row>
    <row r="632" spans="1:2" x14ac:dyDescent="0.25">
      <c r="A632" t="s">
        <v>209</v>
      </c>
      <c r="B632">
        <v>315</v>
      </c>
    </row>
    <row r="634" spans="1:2" x14ac:dyDescent="0.25">
      <c r="A634" t="s">
        <v>0</v>
      </c>
      <c r="B634" t="s">
        <v>248</v>
      </c>
    </row>
    <row r="635" spans="1:2" x14ac:dyDescent="0.25">
      <c r="A635" t="s">
        <v>60</v>
      </c>
      <c r="B635">
        <v>87</v>
      </c>
    </row>
    <row r="636" spans="1:2" x14ac:dyDescent="0.25">
      <c r="A636" t="s">
        <v>61</v>
      </c>
      <c r="B636">
        <v>87</v>
      </c>
    </row>
    <row r="637" spans="1:2" x14ac:dyDescent="0.25">
      <c r="A637" t="s">
        <v>62</v>
      </c>
      <c r="B637">
        <v>87</v>
      </c>
    </row>
    <row r="638" spans="1:2" x14ac:dyDescent="0.25">
      <c r="A638" t="s">
        <v>69</v>
      </c>
      <c r="B638">
        <v>100</v>
      </c>
    </row>
    <row r="639" spans="1:2" x14ac:dyDescent="0.25">
      <c r="A639" t="s">
        <v>75</v>
      </c>
      <c r="B639">
        <v>100</v>
      </c>
    </row>
    <row r="640" spans="1:2" x14ac:dyDescent="0.25">
      <c r="A640" t="s">
        <v>89</v>
      </c>
      <c r="B640">
        <v>87</v>
      </c>
    </row>
    <row r="641" spans="1:2" x14ac:dyDescent="0.25">
      <c r="A641" t="s">
        <v>92</v>
      </c>
      <c r="B641">
        <v>87</v>
      </c>
    </row>
    <row r="642" spans="1:2" x14ac:dyDescent="0.25">
      <c r="A642" t="s">
        <v>93</v>
      </c>
      <c r="B642">
        <v>87</v>
      </c>
    </row>
    <row r="643" spans="1:2" x14ac:dyDescent="0.25">
      <c r="A643" t="s">
        <v>109</v>
      </c>
      <c r="B643">
        <v>138</v>
      </c>
    </row>
    <row r="644" spans="1:2" x14ac:dyDescent="0.25">
      <c r="A644" t="s">
        <v>111</v>
      </c>
      <c r="B644">
        <v>138</v>
      </c>
    </row>
    <row r="645" spans="1:2" x14ac:dyDescent="0.25">
      <c r="A645" t="s">
        <v>117</v>
      </c>
      <c r="B645">
        <v>88.8</v>
      </c>
    </row>
    <row r="646" spans="1:2" x14ac:dyDescent="0.25">
      <c r="A646" t="s">
        <v>118</v>
      </c>
      <c r="B646">
        <v>88.8</v>
      </c>
    </row>
    <row r="647" spans="1:2" x14ac:dyDescent="0.25">
      <c r="A647" t="s">
        <v>119</v>
      </c>
      <c r="B647">
        <v>88.8</v>
      </c>
    </row>
    <row r="648" spans="1:2" x14ac:dyDescent="0.25">
      <c r="A648" t="s">
        <v>120</v>
      </c>
      <c r="B648">
        <v>88.8</v>
      </c>
    </row>
    <row r="649" spans="1:2" x14ac:dyDescent="0.25">
      <c r="A649" t="s">
        <v>121</v>
      </c>
      <c r="B649">
        <v>88.8</v>
      </c>
    </row>
    <row r="650" spans="1:2" x14ac:dyDescent="0.25">
      <c r="A650" t="s">
        <v>123</v>
      </c>
      <c r="B650">
        <v>88.8</v>
      </c>
    </row>
    <row r="651" spans="1:2" x14ac:dyDescent="0.25">
      <c r="A651" t="s">
        <v>124</v>
      </c>
      <c r="B651">
        <v>88.8</v>
      </c>
    </row>
    <row r="652" spans="1:2" x14ac:dyDescent="0.25">
      <c r="A652" t="s">
        <v>125</v>
      </c>
      <c r="B652">
        <v>88.8</v>
      </c>
    </row>
    <row r="653" spans="1:2" x14ac:dyDescent="0.25">
      <c r="A653" t="s">
        <v>143</v>
      </c>
      <c r="B653">
        <v>133.19999999999999</v>
      </c>
    </row>
    <row r="654" spans="1:2" x14ac:dyDescent="0.25">
      <c r="A654" t="s">
        <v>145</v>
      </c>
      <c r="B654">
        <v>133.19999999999999</v>
      </c>
    </row>
    <row r="655" spans="1:2" x14ac:dyDescent="0.25">
      <c r="A655" t="s">
        <v>147</v>
      </c>
      <c r="B655">
        <v>133.19999999999999</v>
      </c>
    </row>
    <row r="656" spans="1:2" x14ac:dyDescent="0.25">
      <c r="A656" t="s">
        <v>149</v>
      </c>
      <c r="B656">
        <v>133.19999999999999</v>
      </c>
    </row>
    <row r="657" spans="1:2" x14ac:dyDescent="0.25">
      <c r="A657" t="s">
        <v>151</v>
      </c>
      <c r="B657">
        <v>88.8</v>
      </c>
    </row>
    <row r="658" spans="1:2" x14ac:dyDescent="0.25">
      <c r="A658" t="s">
        <v>157</v>
      </c>
      <c r="B658">
        <v>88.8</v>
      </c>
    </row>
    <row r="660" spans="1:2" x14ac:dyDescent="0.25">
      <c r="A660" t="s">
        <v>0</v>
      </c>
      <c r="B660" t="s">
        <v>277</v>
      </c>
    </row>
    <row r="661" spans="1:2" x14ac:dyDescent="0.25">
      <c r="A661" t="s">
        <v>60</v>
      </c>
      <c r="B661">
        <v>87</v>
      </c>
    </row>
    <row r="662" spans="1:2" x14ac:dyDescent="0.25">
      <c r="A662" t="s">
        <v>61</v>
      </c>
      <c r="B662">
        <v>87</v>
      </c>
    </row>
    <row r="663" spans="1:2" x14ac:dyDescent="0.25">
      <c r="A663" t="s">
        <v>64</v>
      </c>
      <c r="B663">
        <v>87</v>
      </c>
    </row>
    <row r="664" spans="1:2" x14ac:dyDescent="0.25">
      <c r="A664" t="s">
        <v>65</v>
      </c>
      <c r="B664">
        <v>87</v>
      </c>
    </row>
    <row r="665" spans="1:2" x14ac:dyDescent="0.25">
      <c r="A665" t="s">
        <v>89</v>
      </c>
      <c r="B665">
        <v>87</v>
      </c>
    </row>
    <row r="666" spans="1:2" x14ac:dyDescent="0.25">
      <c r="A666" t="s">
        <v>92</v>
      </c>
      <c r="B666">
        <v>87</v>
      </c>
    </row>
    <row r="667" spans="1:2" x14ac:dyDescent="0.25">
      <c r="A667" t="s">
        <v>109</v>
      </c>
      <c r="B667">
        <v>138</v>
      </c>
    </row>
    <row r="668" spans="1:2" x14ac:dyDescent="0.25">
      <c r="A668" t="s">
        <v>111</v>
      </c>
      <c r="B668">
        <v>138</v>
      </c>
    </row>
    <row r="669" spans="1:2" x14ac:dyDescent="0.25">
      <c r="A669" t="s">
        <v>117</v>
      </c>
      <c r="B669">
        <v>88.8</v>
      </c>
    </row>
    <row r="670" spans="1:2" x14ac:dyDescent="0.25">
      <c r="A670" t="s">
        <v>118</v>
      </c>
      <c r="B670">
        <v>88.8</v>
      </c>
    </row>
    <row r="671" spans="1:2" x14ac:dyDescent="0.25">
      <c r="A671" t="s">
        <v>119</v>
      </c>
      <c r="B671">
        <v>88.8</v>
      </c>
    </row>
    <row r="672" spans="1:2" x14ac:dyDescent="0.25">
      <c r="A672" t="s">
        <v>120</v>
      </c>
      <c r="B672">
        <v>88.8</v>
      </c>
    </row>
    <row r="673" spans="1:2" x14ac:dyDescent="0.25">
      <c r="A673" t="s">
        <v>143</v>
      </c>
      <c r="B673">
        <v>133.19999999999999</v>
      </c>
    </row>
    <row r="674" spans="1:2" x14ac:dyDescent="0.25">
      <c r="A674" t="s">
        <v>145</v>
      </c>
      <c r="B674">
        <v>133.19999999999999</v>
      </c>
    </row>
    <row r="675" spans="1:2" x14ac:dyDescent="0.25">
      <c r="A675" t="s">
        <v>147</v>
      </c>
      <c r="B675">
        <v>133.19999999999999</v>
      </c>
    </row>
    <row r="676" spans="1:2" x14ac:dyDescent="0.25">
      <c r="A676" t="s">
        <v>149</v>
      </c>
      <c r="B676">
        <v>133.19999999999999</v>
      </c>
    </row>
    <row r="677" spans="1:2" x14ac:dyDescent="0.25">
      <c r="A677" t="s">
        <v>151</v>
      </c>
      <c r="B677">
        <v>88.8</v>
      </c>
    </row>
    <row r="678" spans="1:2" x14ac:dyDescent="0.25">
      <c r="A678" t="s">
        <v>157</v>
      </c>
      <c r="B678">
        <v>88.8</v>
      </c>
    </row>
    <row r="680" spans="1:2" x14ac:dyDescent="0.25">
      <c r="A680" t="s">
        <v>0</v>
      </c>
      <c r="B680" t="s">
        <v>291</v>
      </c>
    </row>
    <row r="681" spans="1:2" x14ac:dyDescent="0.25">
      <c r="A681" t="s">
        <v>55</v>
      </c>
      <c r="B681">
        <v>90</v>
      </c>
    </row>
    <row r="682" spans="1:2" x14ac:dyDescent="0.25">
      <c r="A682" t="s">
        <v>57</v>
      </c>
      <c r="B682">
        <v>90</v>
      </c>
    </row>
    <row r="683" spans="1:2" x14ac:dyDescent="0.25">
      <c r="A683" t="s">
        <v>58</v>
      </c>
      <c r="B683">
        <v>90</v>
      </c>
    </row>
    <row r="684" spans="1:2" x14ac:dyDescent="0.25">
      <c r="A684" t="s">
        <v>59</v>
      </c>
      <c r="B684">
        <v>90</v>
      </c>
    </row>
    <row r="685" spans="1:2" x14ac:dyDescent="0.25">
      <c r="A685" t="s">
        <v>60</v>
      </c>
      <c r="B685">
        <v>90</v>
      </c>
    </row>
    <row r="686" spans="1:2" x14ac:dyDescent="0.25">
      <c r="A686" t="s">
        <v>61</v>
      </c>
      <c r="B686">
        <v>90</v>
      </c>
    </row>
    <row r="687" spans="1:2" x14ac:dyDescent="0.25">
      <c r="A687" t="s">
        <v>62</v>
      </c>
      <c r="B687">
        <v>90</v>
      </c>
    </row>
    <row r="688" spans="1:2" x14ac:dyDescent="0.25">
      <c r="A688" t="s">
        <v>89</v>
      </c>
      <c r="B688">
        <v>90</v>
      </c>
    </row>
    <row r="689" spans="1:2" x14ac:dyDescent="0.25">
      <c r="A689" t="s">
        <v>91</v>
      </c>
      <c r="B689">
        <v>90</v>
      </c>
    </row>
    <row r="690" spans="1:2" x14ac:dyDescent="0.25">
      <c r="A690" t="s">
        <v>92</v>
      </c>
      <c r="B690">
        <v>90</v>
      </c>
    </row>
    <row r="691" spans="1:2" x14ac:dyDescent="0.25">
      <c r="A691" t="s">
        <v>93</v>
      </c>
      <c r="B691">
        <v>90</v>
      </c>
    </row>
    <row r="692" spans="1:2" x14ac:dyDescent="0.25">
      <c r="A692" t="s">
        <v>117</v>
      </c>
      <c r="B692">
        <v>91.2</v>
      </c>
    </row>
    <row r="693" spans="1:2" x14ac:dyDescent="0.25">
      <c r="A693" t="s">
        <v>118</v>
      </c>
      <c r="B693">
        <v>91.2</v>
      </c>
    </row>
    <row r="694" spans="1:2" x14ac:dyDescent="0.25">
      <c r="A694" t="s">
        <v>121</v>
      </c>
      <c r="B694">
        <v>91.2</v>
      </c>
    </row>
    <row r="695" spans="1:2" x14ac:dyDescent="0.25">
      <c r="A695" t="s">
        <v>123</v>
      </c>
      <c r="B695">
        <v>91.2</v>
      </c>
    </row>
    <row r="696" spans="1:2" x14ac:dyDescent="0.25">
      <c r="A696" t="s">
        <v>124</v>
      </c>
      <c r="B696">
        <v>91.2</v>
      </c>
    </row>
    <row r="697" spans="1:2" x14ac:dyDescent="0.25">
      <c r="A697" t="s">
        <v>125</v>
      </c>
      <c r="B697">
        <v>91.2</v>
      </c>
    </row>
    <row r="698" spans="1:2" x14ac:dyDescent="0.25">
      <c r="A698" t="s">
        <v>126</v>
      </c>
      <c r="B698">
        <v>91.2</v>
      </c>
    </row>
    <row r="699" spans="1:2" x14ac:dyDescent="0.25">
      <c r="A699" t="s">
        <v>127</v>
      </c>
      <c r="B699">
        <v>91.2</v>
      </c>
    </row>
    <row r="700" spans="1:2" x14ac:dyDescent="0.25">
      <c r="A700" t="s">
        <v>129</v>
      </c>
      <c r="B700">
        <v>91.2</v>
      </c>
    </row>
    <row r="701" spans="1:2" x14ac:dyDescent="0.25">
      <c r="A701" t="s">
        <v>130</v>
      </c>
      <c r="B701">
        <v>91.2</v>
      </c>
    </row>
    <row r="702" spans="1:2" x14ac:dyDescent="0.25">
      <c r="A702" t="s">
        <v>143</v>
      </c>
      <c r="B702">
        <v>136.80000000000001</v>
      </c>
    </row>
    <row r="703" spans="1:2" x14ac:dyDescent="0.25">
      <c r="A703" t="s">
        <v>147</v>
      </c>
      <c r="B703">
        <v>136.80000000000001</v>
      </c>
    </row>
    <row r="704" spans="1:2" x14ac:dyDescent="0.25">
      <c r="A704" t="s">
        <v>149</v>
      </c>
      <c r="B704">
        <v>136.80000000000001</v>
      </c>
    </row>
    <row r="705" spans="1:2" x14ac:dyDescent="0.25">
      <c r="A705" t="s">
        <v>151</v>
      </c>
      <c r="B705">
        <v>91.2</v>
      </c>
    </row>
    <row r="706" spans="1:2" x14ac:dyDescent="0.25">
      <c r="A706" t="s">
        <v>157</v>
      </c>
      <c r="B706">
        <v>91.2</v>
      </c>
    </row>
    <row r="708" spans="1:2" x14ac:dyDescent="0.25">
      <c r="A708" t="s">
        <v>0</v>
      </c>
      <c r="B708" t="s">
        <v>333</v>
      </c>
    </row>
    <row r="709" spans="1:2" x14ac:dyDescent="0.25">
      <c r="A709" t="s">
        <v>117</v>
      </c>
      <c r="B709">
        <v>91.2</v>
      </c>
    </row>
    <row r="710" spans="1:2" x14ac:dyDescent="0.25">
      <c r="A710" t="s">
        <v>118</v>
      </c>
      <c r="B710">
        <v>91.2</v>
      </c>
    </row>
    <row r="711" spans="1:2" x14ac:dyDescent="0.25">
      <c r="A711" t="s">
        <v>119</v>
      </c>
      <c r="B711">
        <v>91.2</v>
      </c>
    </row>
    <row r="712" spans="1:2" x14ac:dyDescent="0.25">
      <c r="A712" t="s">
        <v>151</v>
      </c>
      <c r="B712">
        <v>91.2</v>
      </c>
    </row>
    <row r="713" spans="1:2" x14ac:dyDescent="0.25">
      <c r="A713" t="s">
        <v>157</v>
      </c>
      <c r="B713">
        <v>91.2</v>
      </c>
    </row>
    <row r="715" spans="1:2" x14ac:dyDescent="0.25">
      <c r="A715" t="s">
        <v>0</v>
      </c>
      <c r="B715" t="s">
        <v>327</v>
      </c>
    </row>
    <row r="716" spans="1:2" x14ac:dyDescent="0.25">
      <c r="A716" t="s">
        <v>89</v>
      </c>
      <c r="B716">
        <v>87</v>
      </c>
    </row>
    <row r="717" spans="1:2" x14ac:dyDescent="0.25">
      <c r="A717" t="s">
        <v>91</v>
      </c>
      <c r="B717">
        <v>87</v>
      </c>
    </row>
    <row r="718" spans="1:2" x14ac:dyDescent="0.25">
      <c r="A718" t="s">
        <v>92</v>
      </c>
      <c r="B718">
        <v>87</v>
      </c>
    </row>
    <row r="719" spans="1:2" x14ac:dyDescent="0.25">
      <c r="A719" t="s">
        <v>117</v>
      </c>
      <c r="B719">
        <v>88.8</v>
      </c>
    </row>
    <row r="720" spans="1:2" x14ac:dyDescent="0.25">
      <c r="A720" t="s">
        <v>118</v>
      </c>
      <c r="B720">
        <v>88.8</v>
      </c>
    </row>
    <row r="721" spans="1:2" x14ac:dyDescent="0.25">
      <c r="A721" t="s">
        <v>119</v>
      </c>
      <c r="B721">
        <v>88.8</v>
      </c>
    </row>
    <row r="722" spans="1:2" x14ac:dyDescent="0.25">
      <c r="A722" t="s">
        <v>121</v>
      </c>
      <c r="B722">
        <v>88.8</v>
      </c>
    </row>
    <row r="723" spans="1:2" x14ac:dyDescent="0.25">
      <c r="A723" t="s">
        <v>123</v>
      </c>
      <c r="B723">
        <v>88.8</v>
      </c>
    </row>
    <row r="724" spans="1:2" x14ac:dyDescent="0.25">
      <c r="A724" t="s">
        <v>124</v>
      </c>
      <c r="B724">
        <v>88.8</v>
      </c>
    </row>
    <row r="725" spans="1:2" x14ac:dyDescent="0.25">
      <c r="A725" t="s">
        <v>125</v>
      </c>
      <c r="B725">
        <v>88.8</v>
      </c>
    </row>
    <row r="726" spans="1:2" x14ac:dyDescent="0.25">
      <c r="A726" t="s">
        <v>151</v>
      </c>
      <c r="B726">
        <v>88.8</v>
      </c>
    </row>
    <row r="727" spans="1:2" x14ac:dyDescent="0.25">
      <c r="A727" t="s">
        <v>157</v>
      </c>
      <c r="B727">
        <v>88.8</v>
      </c>
    </row>
    <row r="728" spans="1:2" x14ac:dyDescent="0.25">
      <c r="A728" t="s">
        <v>209</v>
      </c>
      <c r="B728">
        <v>315</v>
      </c>
    </row>
    <row r="730" spans="1:2" x14ac:dyDescent="0.25">
      <c r="A730" t="s">
        <v>0</v>
      </c>
      <c r="B730" t="s">
        <v>236</v>
      </c>
    </row>
    <row r="731" spans="1:2" x14ac:dyDescent="0.25">
      <c r="A731" t="s">
        <v>60</v>
      </c>
      <c r="B731">
        <v>90</v>
      </c>
    </row>
    <row r="732" spans="1:2" x14ac:dyDescent="0.25">
      <c r="A732" t="s">
        <v>61</v>
      </c>
      <c r="B732">
        <v>90</v>
      </c>
    </row>
    <row r="733" spans="1:2" x14ac:dyDescent="0.25">
      <c r="A733" t="s">
        <v>62</v>
      </c>
      <c r="B733">
        <v>90</v>
      </c>
    </row>
    <row r="734" spans="1:2" x14ac:dyDescent="0.25">
      <c r="A734" t="s">
        <v>64</v>
      </c>
      <c r="B734">
        <v>90</v>
      </c>
    </row>
    <row r="735" spans="1:2" x14ac:dyDescent="0.25">
      <c r="A735" t="s">
        <v>65</v>
      </c>
      <c r="B735">
        <v>90</v>
      </c>
    </row>
    <row r="736" spans="1:2" x14ac:dyDescent="0.25">
      <c r="A736" t="s">
        <v>89</v>
      </c>
      <c r="B736">
        <v>90</v>
      </c>
    </row>
    <row r="737" spans="1:2" x14ac:dyDescent="0.25">
      <c r="A737" t="s">
        <v>91</v>
      </c>
      <c r="B737">
        <v>90</v>
      </c>
    </row>
    <row r="738" spans="1:2" x14ac:dyDescent="0.25">
      <c r="A738" t="s">
        <v>92</v>
      </c>
      <c r="B738">
        <v>90</v>
      </c>
    </row>
    <row r="739" spans="1:2" x14ac:dyDescent="0.25">
      <c r="A739" t="s">
        <v>93</v>
      </c>
      <c r="B739">
        <v>90</v>
      </c>
    </row>
    <row r="740" spans="1:2" x14ac:dyDescent="0.25">
      <c r="A740" t="s">
        <v>103</v>
      </c>
      <c r="B740">
        <v>306</v>
      </c>
    </row>
    <row r="741" spans="1:2" x14ac:dyDescent="0.25">
      <c r="A741" t="s">
        <v>107</v>
      </c>
      <c r="B741">
        <v>540.6</v>
      </c>
    </row>
    <row r="742" spans="1:2" x14ac:dyDescent="0.25">
      <c r="A742" t="s">
        <v>109</v>
      </c>
      <c r="B742">
        <v>141</v>
      </c>
    </row>
    <row r="743" spans="1:2" x14ac:dyDescent="0.25">
      <c r="A743" t="s">
        <v>111</v>
      </c>
      <c r="B743">
        <v>141</v>
      </c>
    </row>
    <row r="744" spans="1:2" x14ac:dyDescent="0.25">
      <c r="A744" t="s">
        <v>112</v>
      </c>
      <c r="B744">
        <v>91.2</v>
      </c>
    </row>
    <row r="745" spans="1:2" x14ac:dyDescent="0.25">
      <c r="A745" t="s">
        <v>114</v>
      </c>
      <c r="B745">
        <v>91.2</v>
      </c>
    </row>
    <row r="746" spans="1:2" x14ac:dyDescent="0.25">
      <c r="A746" t="s">
        <v>115</v>
      </c>
      <c r="B746">
        <v>91.2</v>
      </c>
    </row>
    <row r="747" spans="1:2" x14ac:dyDescent="0.25">
      <c r="A747" t="s">
        <v>116</v>
      </c>
      <c r="B747">
        <v>91.2</v>
      </c>
    </row>
    <row r="748" spans="1:2" x14ac:dyDescent="0.25">
      <c r="A748" t="s">
        <v>117</v>
      </c>
      <c r="B748">
        <v>91.2</v>
      </c>
    </row>
    <row r="749" spans="1:2" x14ac:dyDescent="0.25">
      <c r="A749" t="s">
        <v>118</v>
      </c>
      <c r="B749">
        <v>91.2</v>
      </c>
    </row>
    <row r="750" spans="1:2" x14ac:dyDescent="0.25">
      <c r="A750" t="s">
        <v>119</v>
      </c>
      <c r="B750">
        <v>91.2</v>
      </c>
    </row>
    <row r="751" spans="1:2" x14ac:dyDescent="0.25">
      <c r="A751" t="s">
        <v>120</v>
      </c>
      <c r="B751">
        <v>91.2</v>
      </c>
    </row>
    <row r="752" spans="1:2" x14ac:dyDescent="0.25">
      <c r="A752" t="s">
        <v>121</v>
      </c>
      <c r="B752">
        <v>91.2</v>
      </c>
    </row>
    <row r="753" spans="1:2" x14ac:dyDescent="0.25">
      <c r="A753" t="s">
        <v>123</v>
      </c>
      <c r="B753">
        <v>91.2</v>
      </c>
    </row>
    <row r="754" spans="1:2" x14ac:dyDescent="0.25">
      <c r="A754" t="s">
        <v>124</v>
      </c>
      <c r="B754">
        <v>91.2</v>
      </c>
    </row>
    <row r="755" spans="1:2" x14ac:dyDescent="0.25">
      <c r="A755" t="s">
        <v>125</v>
      </c>
      <c r="B755">
        <v>91.2</v>
      </c>
    </row>
    <row r="756" spans="1:2" x14ac:dyDescent="0.25">
      <c r="A756" t="s">
        <v>126</v>
      </c>
      <c r="B756">
        <v>91.2</v>
      </c>
    </row>
    <row r="757" spans="1:2" x14ac:dyDescent="0.25">
      <c r="A757" t="s">
        <v>127</v>
      </c>
      <c r="B757">
        <v>91.2</v>
      </c>
    </row>
    <row r="758" spans="1:2" x14ac:dyDescent="0.25">
      <c r="A758" t="s">
        <v>129</v>
      </c>
      <c r="B758">
        <v>91.2</v>
      </c>
    </row>
    <row r="759" spans="1:2" x14ac:dyDescent="0.25">
      <c r="A759" t="s">
        <v>130</v>
      </c>
      <c r="B759">
        <v>91.2</v>
      </c>
    </row>
    <row r="760" spans="1:2" x14ac:dyDescent="0.25">
      <c r="A760" t="s">
        <v>143</v>
      </c>
      <c r="B760">
        <v>136.80000000000001</v>
      </c>
    </row>
    <row r="761" spans="1:2" x14ac:dyDescent="0.25">
      <c r="A761" t="s">
        <v>145</v>
      </c>
      <c r="B761">
        <v>136.80000000000001</v>
      </c>
    </row>
    <row r="762" spans="1:2" x14ac:dyDescent="0.25">
      <c r="A762" t="s">
        <v>147</v>
      </c>
      <c r="B762">
        <v>136.80000000000001</v>
      </c>
    </row>
    <row r="763" spans="1:2" x14ac:dyDescent="0.25">
      <c r="A763" t="s">
        <v>149</v>
      </c>
      <c r="B763">
        <v>136.80000000000001</v>
      </c>
    </row>
    <row r="764" spans="1:2" x14ac:dyDescent="0.25">
      <c r="A764" t="s">
        <v>151</v>
      </c>
      <c r="B764">
        <v>91.2</v>
      </c>
    </row>
    <row r="765" spans="1:2" x14ac:dyDescent="0.25">
      <c r="A765" t="s">
        <v>154</v>
      </c>
      <c r="B765">
        <v>91.2</v>
      </c>
    </row>
    <row r="766" spans="1:2" x14ac:dyDescent="0.25">
      <c r="A766" t="s">
        <v>156</v>
      </c>
      <c r="B766">
        <v>91.2</v>
      </c>
    </row>
    <row r="767" spans="1:2" x14ac:dyDescent="0.25">
      <c r="A767" t="s">
        <v>157</v>
      </c>
      <c r="B767">
        <v>91.2</v>
      </c>
    </row>
    <row r="768" spans="1:2" x14ac:dyDescent="0.25">
      <c r="A768" t="s">
        <v>204</v>
      </c>
      <c r="B768">
        <v>210</v>
      </c>
    </row>
    <row r="769" spans="1:2" x14ac:dyDescent="0.25">
      <c r="A769" t="s">
        <v>209</v>
      </c>
      <c r="B769">
        <v>324</v>
      </c>
    </row>
    <row r="770" spans="1:2" x14ac:dyDescent="0.25">
      <c r="A770" t="s">
        <v>211</v>
      </c>
      <c r="B770">
        <v>153.6</v>
      </c>
    </row>
    <row r="771" spans="1:2" x14ac:dyDescent="0.25">
      <c r="A771" t="s">
        <v>213</v>
      </c>
      <c r="B771">
        <v>153.6</v>
      </c>
    </row>
    <row r="772" spans="1:2" x14ac:dyDescent="0.25">
      <c r="A772" t="s">
        <v>214</v>
      </c>
      <c r="B772">
        <v>153.6</v>
      </c>
    </row>
    <row r="773" spans="1:2" x14ac:dyDescent="0.25">
      <c r="A773" t="s">
        <v>215</v>
      </c>
      <c r="B773">
        <v>153.6</v>
      </c>
    </row>
    <row r="775" spans="1:2" x14ac:dyDescent="0.25">
      <c r="A775" t="s">
        <v>0</v>
      </c>
      <c r="B775" t="s">
        <v>246</v>
      </c>
    </row>
    <row r="776" spans="1:2" x14ac:dyDescent="0.25">
      <c r="A776" t="s">
        <v>60</v>
      </c>
      <c r="B776">
        <v>87</v>
      </c>
    </row>
    <row r="777" spans="1:2" x14ac:dyDescent="0.25">
      <c r="A777" t="s">
        <v>61</v>
      </c>
      <c r="B777">
        <v>87</v>
      </c>
    </row>
    <row r="778" spans="1:2" x14ac:dyDescent="0.25">
      <c r="A778" t="s">
        <v>62</v>
      </c>
      <c r="B778">
        <v>87</v>
      </c>
    </row>
    <row r="779" spans="1:2" x14ac:dyDescent="0.25">
      <c r="A779" t="s">
        <v>69</v>
      </c>
      <c r="B779">
        <v>100</v>
      </c>
    </row>
    <row r="780" spans="1:2" x14ac:dyDescent="0.25">
      <c r="A780" t="s">
        <v>75</v>
      </c>
      <c r="B780">
        <v>100</v>
      </c>
    </row>
    <row r="781" spans="1:2" x14ac:dyDescent="0.25">
      <c r="A781" t="s">
        <v>89</v>
      </c>
      <c r="B781">
        <v>87</v>
      </c>
    </row>
    <row r="782" spans="1:2" x14ac:dyDescent="0.25">
      <c r="A782" t="s">
        <v>91</v>
      </c>
      <c r="B782">
        <v>87</v>
      </c>
    </row>
    <row r="783" spans="1:2" x14ac:dyDescent="0.25">
      <c r="A783" t="s">
        <v>92</v>
      </c>
      <c r="B783">
        <v>87</v>
      </c>
    </row>
    <row r="784" spans="1:2" x14ac:dyDescent="0.25">
      <c r="A784" t="s">
        <v>93</v>
      </c>
      <c r="B784">
        <v>87</v>
      </c>
    </row>
    <row r="785" spans="1:2" x14ac:dyDescent="0.25">
      <c r="A785" t="s">
        <v>109</v>
      </c>
      <c r="B785">
        <v>138</v>
      </c>
    </row>
    <row r="786" spans="1:2" x14ac:dyDescent="0.25">
      <c r="A786" t="s">
        <v>111</v>
      </c>
      <c r="B786">
        <v>138</v>
      </c>
    </row>
    <row r="787" spans="1:2" x14ac:dyDescent="0.25">
      <c r="A787" t="s">
        <v>117</v>
      </c>
      <c r="B787">
        <v>88.8</v>
      </c>
    </row>
    <row r="788" spans="1:2" x14ac:dyDescent="0.25">
      <c r="A788" t="s">
        <v>118</v>
      </c>
      <c r="B788">
        <v>88.8</v>
      </c>
    </row>
    <row r="789" spans="1:2" x14ac:dyDescent="0.25">
      <c r="A789" t="s">
        <v>119</v>
      </c>
      <c r="B789">
        <v>88.8</v>
      </c>
    </row>
    <row r="790" spans="1:2" x14ac:dyDescent="0.25">
      <c r="A790" t="s">
        <v>120</v>
      </c>
      <c r="B790">
        <v>88.8</v>
      </c>
    </row>
    <row r="791" spans="1:2" x14ac:dyDescent="0.25">
      <c r="A791" t="s">
        <v>121</v>
      </c>
      <c r="B791">
        <v>88.8</v>
      </c>
    </row>
    <row r="792" spans="1:2" x14ac:dyDescent="0.25">
      <c r="A792" t="s">
        <v>123</v>
      </c>
      <c r="B792">
        <v>88.8</v>
      </c>
    </row>
    <row r="793" spans="1:2" x14ac:dyDescent="0.25">
      <c r="A793" t="s">
        <v>124</v>
      </c>
      <c r="B793">
        <v>88.8</v>
      </c>
    </row>
    <row r="794" spans="1:2" x14ac:dyDescent="0.25">
      <c r="A794" t="s">
        <v>125</v>
      </c>
      <c r="B794">
        <v>88.8</v>
      </c>
    </row>
    <row r="795" spans="1:2" x14ac:dyDescent="0.25">
      <c r="A795" t="s">
        <v>126</v>
      </c>
      <c r="B795">
        <v>88.8</v>
      </c>
    </row>
    <row r="796" spans="1:2" x14ac:dyDescent="0.25">
      <c r="A796" t="s">
        <v>127</v>
      </c>
      <c r="B796">
        <v>88.8</v>
      </c>
    </row>
    <row r="797" spans="1:2" x14ac:dyDescent="0.25">
      <c r="A797" t="s">
        <v>129</v>
      </c>
      <c r="B797">
        <v>88.8</v>
      </c>
    </row>
    <row r="798" spans="1:2" x14ac:dyDescent="0.25">
      <c r="A798" t="s">
        <v>130</v>
      </c>
      <c r="B798">
        <v>88.8</v>
      </c>
    </row>
    <row r="799" spans="1:2" x14ac:dyDescent="0.25">
      <c r="A799" t="s">
        <v>143</v>
      </c>
      <c r="B799">
        <v>133.19999999999999</v>
      </c>
    </row>
    <row r="800" spans="1:2" x14ac:dyDescent="0.25">
      <c r="A800" t="s">
        <v>145</v>
      </c>
      <c r="B800">
        <v>133.19999999999999</v>
      </c>
    </row>
    <row r="801" spans="1:2" x14ac:dyDescent="0.25">
      <c r="A801" t="s">
        <v>147</v>
      </c>
      <c r="B801">
        <v>133.19999999999999</v>
      </c>
    </row>
    <row r="802" spans="1:2" x14ac:dyDescent="0.25">
      <c r="A802" t="s">
        <v>149</v>
      </c>
      <c r="B802">
        <v>133.19999999999999</v>
      </c>
    </row>
    <row r="803" spans="1:2" x14ac:dyDescent="0.25">
      <c r="A803" t="s">
        <v>151</v>
      </c>
      <c r="B803">
        <v>88.8</v>
      </c>
    </row>
    <row r="804" spans="1:2" x14ac:dyDescent="0.25">
      <c r="A804" t="s">
        <v>157</v>
      </c>
      <c r="B804">
        <v>88.8</v>
      </c>
    </row>
    <row r="805" spans="1:2" x14ac:dyDescent="0.25">
      <c r="A805" t="s">
        <v>209</v>
      </c>
      <c r="B805">
        <v>315</v>
      </c>
    </row>
    <row r="807" spans="1:2" x14ac:dyDescent="0.25">
      <c r="A807" t="s">
        <v>0</v>
      </c>
      <c r="B807" t="s">
        <v>263</v>
      </c>
    </row>
    <row r="808" spans="1:2" x14ac:dyDescent="0.25">
      <c r="A808" t="s">
        <v>60</v>
      </c>
      <c r="B808">
        <v>90</v>
      </c>
    </row>
    <row r="809" spans="1:2" x14ac:dyDescent="0.25">
      <c r="A809" t="s">
        <v>61</v>
      </c>
      <c r="B809">
        <v>90</v>
      </c>
    </row>
    <row r="810" spans="1:2" x14ac:dyDescent="0.25">
      <c r="A810" t="s">
        <v>89</v>
      </c>
      <c r="B810">
        <v>90</v>
      </c>
    </row>
    <row r="811" spans="1:2" x14ac:dyDescent="0.25">
      <c r="A811" t="s">
        <v>91</v>
      </c>
      <c r="B811">
        <v>90</v>
      </c>
    </row>
    <row r="812" spans="1:2" x14ac:dyDescent="0.25">
      <c r="A812" t="s">
        <v>92</v>
      </c>
      <c r="B812">
        <v>90</v>
      </c>
    </row>
    <row r="813" spans="1:2" x14ac:dyDescent="0.25">
      <c r="A813" t="s">
        <v>112</v>
      </c>
      <c r="B813">
        <v>91.2</v>
      </c>
    </row>
    <row r="814" spans="1:2" x14ac:dyDescent="0.25">
      <c r="A814" t="s">
        <v>117</v>
      </c>
      <c r="B814">
        <v>91.2</v>
      </c>
    </row>
    <row r="815" spans="1:2" x14ac:dyDescent="0.25">
      <c r="A815" t="s">
        <v>118</v>
      </c>
      <c r="B815">
        <v>91.2</v>
      </c>
    </row>
    <row r="816" spans="1:2" x14ac:dyDescent="0.25">
      <c r="A816" t="s">
        <v>119</v>
      </c>
      <c r="B816">
        <v>91.2</v>
      </c>
    </row>
    <row r="817" spans="1:2" x14ac:dyDescent="0.25">
      <c r="A817" t="s">
        <v>121</v>
      </c>
      <c r="B817">
        <v>91.2</v>
      </c>
    </row>
    <row r="818" spans="1:2" x14ac:dyDescent="0.25">
      <c r="A818" t="s">
        <v>123</v>
      </c>
      <c r="B818">
        <v>91.2</v>
      </c>
    </row>
    <row r="819" spans="1:2" x14ac:dyDescent="0.25">
      <c r="A819" t="s">
        <v>125</v>
      </c>
      <c r="B819">
        <v>91.2</v>
      </c>
    </row>
    <row r="820" spans="1:2" x14ac:dyDescent="0.25">
      <c r="A820" t="s">
        <v>126</v>
      </c>
      <c r="B820">
        <v>91.2</v>
      </c>
    </row>
    <row r="821" spans="1:2" x14ac:dyDescent="0.25">
      <c r="A821" t="s">
        <v>129</v>
      </c>
      <c r="B821">
        <v>91.2</v>
      </c>
    </row>
    <row r="822" spans="1:2" x14ac:dyDescent="0.25">
      <c r="A822" t="s">
        <v>143</v>
      </c>
      <c r="B822">
        <v>136.80000000000001</v>
      </c>
    </row>
    <row r="823" spans="1:2" x14ac:dyDescent="0.25">
      <c r="A823" t="s">
        <v>145</v>
      </c>
      <c r="B823">
        <v>136.80000000000001</v>
      </c>
    </row>
    <row r="824" spans="1:2" x14ac:dyDescent="0.25">
      <c r="A824" t="s">
        <v>147</v>
      </c>
      <c r="B824">
        <v>136.80000000000001</v>
      </c>
    </row>
    <row r="825" spans="1:2" x14ac:dyDescent="0.25">
      <c r="A825" t="s">
        <v>149</v>
      </c>
      <c r="B825">
        <v>136.80000000000001</v>
      </c>
    </row>
    <row r="826" spans="1:2" x14ac:dyDescent="0.25">
      <c r="A826" t="s">
        <v>151</v>
      </c>
      <c r="B826">
        <v>91.2</v>
      </c>
    </row>
    <row r="827" spans="1:2" x14ac:dyDescent="0.25">
      <c r="A827" t="s">
        <v>154</v>
      </c>
      <c r="B827">
        <v>91.2</v>
      </c>
    </row>
    <row r="828" spans="1:2" x14ac:dyDescent="0.25">
      <c r="A828" t="s">
        <v>156</v>
      </c>
      <c r="B828">
        <v>91.2</v>
      </c>
    </row>
    <row r="829" spans="1:2" x14ac:dyDescent="0.25">
      <c r="A829" t="s">
        <v>157</v>
      </c>
      <c r="B829">
        <v>91.2</v>
      </c>
    </row>
    <row r="830" spans="1:2" x14ac:dyDescent="0.25">
      <c r="A830" t="s">
        <v>211</v>
      </c>
      <c r="B830">
        <v>153.6</v>
      </c>
    </row>
    <row r="831" spans="1:2" x14ac:dyDescent="0.25">
      <c r="A831" t="s">
        <v>213</v>
      </c>
      <c r="B831">
        <v>153.6</v>
      </c>
    </row>
    <row r="833" spans="1:2" x14ac:dyDescent="0.25">
      <c r="A833" t="s">
        <v>0</v>
      </c>
      <c r="B833" t="s">
        <v>279</v>
      </c>
    </row>
    <row r="834" spans="1:2" x14ac:dyDescent="0.25">
      <c r="A834" t="s">
        <v>60</v>
      </c>
      <c r="B834">
        <v>87</v>
      </c>
    </row>
    <row r="835" spans="1:2" x14ac:dyDescent="0.25">
      <c r="A835" t="s">
        <v>61</v>
      </c>
      <c r="B835">
        <v>87</v>
      </c>
    </row>
    <row r="836" spans="1:2" x14ac:dyDescent="0.25">
      <c r="A836" t="s">
        <v>89</v>
      </c>
      <c r="B836">
        <v>87</v>
      </c>
    </row>
    <row r="837" spans="1:2" x14ac:dyDescent="0.25">
      <c r="A837" t="s">
        <v>92</v>
      </c>
      <c r="B837">
        <v>87</v>
      </c>
    </row>
    <row r="838" spans="1:2" x14ac:dyDescent="0.25">
      <c r="A838" t="s">
        <v>117</v>
      </c>
      <c r="B838">
        <v>88.8</v>
      </c>
    </row>
    <row r="839" spans="1:2" x14ac:dyDescent="0.25">
      <c r="A839" t="s">
        <v>118</v>
      </c>
      <c r="B839">
        <v>88.8</v>
      </c>
    </row>
    <row r="840" spans="1:2" x14ac:dyDescent="0.25">
      <c r="A840" t="s">
        <v>151</v>
      </c>
      <c r="B840">
        <v>88.8</v>
      </c>
    </row>
    <row r="841" spans="1:2" x14ac:dyDescent="0.25">
      <c r="A841" t="s">
        <v>157</v>
      </c>
      <c r="B841">
        <v>88.8</v>
      </c>
    </row>
    <row r="842" spans="1:2" x14ac:dyDescent="0.25">
      <c r="A842" t="s">
        <v>209</v>
      </c>
      <c r="B842">
        <v>315</v>
      </c>
    </row>
    <row r="844" spans="1:2" x14ac:dyDescent="0.25">
      <c r="A844" t="s">
        <v>0</v>
      </c>
      <c r="B844" t="s">
        <v>351</v>
      </c>
    </row>
    <row r="845" spans="1:2" x14ac:dyDescent="0.25">
      <c r="A845" t="s">
        <v>60</v>
      </c>
      <c r="B845">
        <v>87</v>
      </c>
    </row>
    <row r="846" spans="1:2" x14ac:dyDescent="0.25">
      <c r="A846" t="s">
        <v>61</v>
      </c>
      <c r="B846">
        <v>87</v>
      </c>
    </row>
    <row r="847" spans="1:2" x14ac:dyDescent="0.25">
      <c r="A847" t="s">
        <v>64</v>
      </c>
      <c r="B847">
        <v>87</v>
      </c>
    </row>
    <row r="848" spans="1:2" x14ac:dyDescent="0.25">
      <c r="A848" t="s">
        <v>89</v>
      </c>
      <c r="B848">
        <v>87</v>
      </c>
    </row>
    <row r="849" spans="1:2" x14ac:dyDescent="0.25">
      <c r="A849" t="s">
        <v>92</v>
      </c>
      <c r="B849">
        <v>87</v>
      </c>
    </row>
    <row r="850" spans="1:2" x14ac:dyDescent="0.25">
      <c r="A850" t="s">
        <v>109</v>
      </c>
      <c r="B850">
        <v>138</v>
      </c>
    </row>
    <row r="851" spans="1:2" x14ac:dyDescent="0.25">
      <c r="A851" t="s">
        <v>111</v>
      </c>
      <c r="B851">
        <v>138</v>
      </c>
    </row>
    <row r="852" spans="1:2" x14ac:dyDescent="0.25">
      <c r="A852" t="s">
        <v>117</v>
      </c>
      <c r="B852">
        <v>88.8</v>
      </c>
    </row>
    <row r="853" spans="1:2" x14ac:dyDescent="0.25">
      <c r="A853" t="s">
        <v>118</v>
      </c>
      <c r="B853">
        <v>88.8</v>
      </c>
    </row>
    <row r="854" spans="1:2" x14ac:dyDescent="0.25">
      <c r="A854" t="s">
        <v>119</v>
      </c>
      <c r="B854">
        <v>88.8</v>
      </c>
    </row>
    <row r="855" spans="1:2" x14ac:dyDescent="0.25">
      <c r="A855" t="s">
        <v>151</v>
      </c>
      <c r="B855">
        <v>88.8</v>
      </c>
    </row>
    <row r="856" spans="1:2" x14ac:dyDescent="0.25">
      <c r="A856" t="s">
        <v>157</v>
      </c>
      <c r="B856">
        <v>88.8</v>
      </c>
    </row>
    <row r="858" spans="1:2" x14ac:dyDescent="0.25">
      <c r="A858" t="s">
        <v>0</v>
      </c>
      <c r="B858" t="s">
        <v>334</v>
      </c>
    </row>
    <row r="859" spans="1:2" x14ac:dyDescent="0.25">
      <c r="A859" t="s">
        <v>60</v>
      </c>
      <c r="B859">
        <f>VLOOKUP(Table34[[#This Row],[Item Code]],'Master Price'!A:AX,50,FALSE)</f>
        <v>87</v>
      </c>
    </row>
    <row r="860" spans="1:2" x14ac:dyDescent="0.25">
      <c r="A860" t="s">
        <v>61</v>
      </c>
      <c r="B860">
        <f>VLOOKUP(Table34[[#This Row],[Item Code]],'Master Price'!A:AX,50,FALSE)</f>
        <v>87</v>
      </c>
    </row>
    <row r="861" spans="1:2" x14ac:dyDescent="0.25">
      <c r="A861" t="s">
        <v>64</v>
      </c>
      <c r="B861">
        <f>VLOOKUP(Table34[[#This Row],[Item Code]],'Master Price'!A:AX,50,FALSE)</f>
        <v>87</v>
      </c>
    </row>
    <row r="862" spans="1:2" x14ac:dyDescent="0.25">
      <c r="A862" t="s">
        <v>89</v>
      </c>
      <c r="B862">
        <f>VLOOKUP(Table34[[#This Row],[Item Code]],'Master Price'!A:AX,50,FALSE)</f>
        <v>87</v>
      </c>
    </row>
    <row r="863" spans="1:2" x14ac:dyDescent="0.25">
      <c r="A863" t="s">
        <v>91</v>
      </c>
      <c r="B863">
        <f>VLOOKUP(Table34[[#This Row],[Item Code]],'Master Price'!A:AX,50,FALSE)</f>
        <v>87</v>
      </c>
    </row>
    <row r="864" spans="1:2" x14ac:dyDescent="0.25">
      <c r="A864" t="s">
        <v>92</v>
      </c>
      <c r="B864">
        <f>VLOOKUP(Table34[[#This Row],[Item Code]],'Master Price'!A:AX,50,FALSE)</f>
        <v>87</v>
      </c>
    </row>
    <row r="865" spans="1:2" x14ac:dyDescent="0.25">
      <c r="A865" t="s">
        <v>109</v>
      </c>
      <c r="B865">
        <f>VLOOKUP(Table34[[#This Row],[Item Code]],'Master Price'!A:AX,50,FALSE)</f>
        <v>138</v>
      </c>
    </row>
    <row r="866" spans="1:2" x14ac:dyDescent="0.25">
      <c r="A866" t="s">
        <v>111</v>
      </c>
      <c r="B866">
        <f>VLOOKUP(Table34[[#This Row],[Item Code]],'Master Price'!A:AX,50,FALSE)</f>
        <v>138</v>
      </c>
    </row>
    <row r="867" spans="1:2" x14ac:dyDescent="0.25">
      <c r="A867" t="s">
        <v>112</v>
      </c>
      <c r="B867">
        <f>VLOOKUP(Table34[[#This Row],[Item Code]],'Master Price'!A:AX,50,FALSE)</f>
        <v>88.8</v>
      </c>
    </row>
    <row r="868" spans="1:2" x14ac:dyDescent="0.25">
      <c r="A868" t="s">
        <v>116</v>
      </c>
      <c r="B868">
        <f>VLOOKUP(Table34[[#This Row],[Item Code]],'Master Price'!A:AX,50,FALSE)</f>
        <v>88.8</v>
      </c>
    </row>
    <row r="869" spans="1:2" x14ac:dyDescent="0.25">
      <c r="A869" t="s">
        <v>117</v>
      </c>
      <c r="B869">
        <f>VLOOKUP(Table34[[#This Row],[Item Code]],'Master Price'!A:AX,50,FALSE)</f>
        <v>88.8</v>
      </c>
    </row>
    <row r="870" spans="1:2" x14ac:dyDescent="0.25">
      <c r="A870" t="s">
        <v>118</v>
      </c>
      <c r="B870">
        <f>VLOOKUP(Table34[[#This Row],[Item Code]],'Master Price'!A:AX,50,FALSE)</f>
        <v>88.8</v>
      </c>
    </row>
    <row r="871" spans="1:2" x14ac:dyDescent="0.25">
      <c r="A871" t="s">
        <v>119</v>
      </c>
      <c r="B871">
        <f>VLOOKUP(Table34[[#This Row],[Item Code]],'Master Price'!A:AX,50,FALSE)</f>
        <v>88.8</v>
      </c>
    </row>
    <row r="872" spans="1:2" x14ac:dyDescent="0.25">
      <c r="A872" t="s">
        <v>120</v>
      </c>
      <c r="B872">
        <f>VLOOKUP(Table34[[#This Row],[Item Code]],'Master Price'!A:AX,50,FALSE)</f>
        <v>88.8</v>
      </c>
    </row>
    <row r="873" spans="1:2" x14ac:dyDescent="0.25">
      <c r="A873" t="s">
        <v>121</v>
      </c>
      <c r="B873">
        <f>VLOOKUP(Table34[[#This Row],[Item Code]],'Master Price'!A:AX,50,FALSE)</f>
        <v>88.8</v>
      </c>
    </row>
    <row r="874" spans="1:2" x14ac:dyDescent="0.25">
      <c r="A874" t="s">
        <v>123</v>
      </c>
      <c r="B874">
        <f>VLOOKUP(Table34[[#This Row],[Item Code]],'Master Price'!A:AX,50,FALSE)</f>
        <v>88.8</v>
      </c>
    </row>
    <row r="875" spans="1:2" x14ac:dyDescent="0.25">
      <c r="A875" t="s">
        <v>124</v>
      </c>
      <c r="B875">
        <f>VLOOKUP(Table34[[#This Row],[Item Code]],'Master Price'!A:AX,50,FALSE)</f>
        <v>88.8</v>
      </c>
    </row>
    <row r="876" spans="1:2" x14ac:dyDescent="0.25">
      <c r="A876" t="s">
        <v>125</v>
      </c>
      <c r="B876">
        <f>VLOOKUP(Table34[[#This Row],[Item Code]],'Master Price'!A:AX,50,FALSE)</f>
        <v>88.8</v>
      </c>
    </row>
    <row r="877" spans="1:2" x14ac:dyDescent="0.25">
      <c r="A877" t="s">
        <v>126</v>
      </c>
      <c r="B877">
        <f>VLOOKUP(Table34[[#This Row],[Item Code]],'Master Price'!A:AX,50,FALSE)</f>
        <v>88.8</v>
      </c>
    </row>
    <row r="878" spans="1:2" x14ac:dyDescent="0.25">
      <c r="A878" t="s">
        <v>129</v>
      </c>
      <c r="B878">
        <f>VLOOKUP(Table34[[#This Row],[Item Code]],'Master Price'!A:AX,50,FALSE)</f>
        <v>88.8</v>
      </c>
    </row>
    <row r="879" spans="1:2" x14ac:dyDescent="0.25">
      <c r="A879" t="s">
        <v>143</v>
      </c>
      <c r="B879">
        <f>VLOOKUP(Table34[[#This Row],[Item Code]],'Master Price'!A:AX,50,FALSE)</f>
        <v>133.19999999999999</v>
      </c>
    </row>
    <row r="880" spans="1:2" x14ac:dyDescent="0.25">
      <c r="A880" t="s">
        <v>145</v>
      </c>
      <c r="B880">
        <f>VLOOKUP(Table34[[#This Row],[Item Code]],'Master Price'!A:AX,50,FALSE)</f>
        <v>133.19999999999999</v>
      </c>
    </row>
    <row r="881" spans="1:2" x14ac:dyDescent="0.25">
      <c r="A881" t="s">
        <v>147</v>
      </c>
      <c r="B881">
        <f>VLOOKUP(Table34[[#This Row],[Item Code]],'Master Price'!A:AX,50,FALSE)</f>
        <v>133.19999999999999</v>
      </c>
    </row>
    <row r="882" spans="1:2" x14ac:dyDescent="0.25">
      <c r="A882" t="s">
        <v>149</v>
      </c>
      <c r="B882">
        <f>VLOOKUP(Table34[[#This Row],[Item Code]],'Master Price'!A:AX,50,FALSE)</f>
        <v>133.19999999999999</v>
      </c>
    </row>
    <row r="883" spans="1:2" x14ac:dyDescent="0.25">
      <c r="A883" t="s">
        <v>151</v>
      </c>
      <c r="B883">
        <f>VLOOKUP(Table34[[#This Row],[Item Code]],'Master Price'!A:AX,50,FALSE)</f>
        <v>88.8</v>
      </c>
    </row>
    <row r="884" spans="1:2" x14ac:dyDescent="0.25">
      <c r="A884" t="s">
        <v>154</v>
      </c>
      <c r="B884">
        <f>VLOOKUP(Table34[[#This Row],[Item Code]],'Master Price'!A:AX,50,FALSE)</f>
        <v>88.8</v>
      </c>
    </row>
    <row r="885" spans="1:2" x14ac:dyDescent="0.25">
      <c r="A885" t="s">
        <v>156</v>
      </c>
      <c r="B885">
        <f>VLOOKUP(Table34[[#This Row],[Item Code]],'Master Price'!A:AX,50,FALSE)</f>
        <v>88.8</v>
      </c>
    </row>
    <row r="886" spans="1:2" x14ac:dyDescent="0.25">
      <c r="A886" t="s">
        <v>157</v>
      </c>
      <c r="B886">
        <f>VLOOKUP(Table34[[#This Row],[Item Code]],'Master Price'!A:AX,50,FALSE)</f>
        <v>88.8</v>
      </c>
    </row>
    <row r="887" spans="1:2" x14ac:dyDescent="0.25">
      <c r="A887" t="s">
        <v>209</v>
      </c>
      <c r="B887">
        <f>VLOOKUP(Table34[[#This Row],[Item Code]],'Master Price'!A:AX,50,FALSE)</f>
        <v>315</v>
      </c>
    </row>
    <row r="888" spans="1:2" x14ac:dyDescent="0.25">
      <c r="A888" t="s">
        <v>211</v>
      </c>
      <c r="B888">
        <f>VLOOKUP(Table34[[#This Row],[Item Code]],'Master Price'!A:AX,50,FALSE)</f>
        <v>148.80000000000001</v>
      </c>
    </row>
    <row r="889" spans="1:2" x14ac:dyDescent="0.25">
      <c r="A889" t="s">
        <v>213</v>
      </c>
      <c r="B889">
        <f>VLOOKUP(Table34[[#This Row],[Item Code]],'Master Price'!A:AX,50,FALSE)</f>
        <v>148.80000000000001</v>
      </c>
    </row>
    <row r="891" spans="1:2" x14ac:dyDescent="0.25">
      <c r="A891" t="s">
        <v>0</v>
      </c>
      <c r="B891" t="s">
        <v>337</v>
      </c>
    </row>
    <row r="892" spans="1:2" x14ac:dyDescent="0.25">
      <c r="A892" t="s">
        <v>60</v>
      </c>
      <c r="B892">
        <f>VLOOKUP(Table35[[#This Row],[Item Code]],'Master Price'!A:AY,51,FALSE)</f>
        <v>87</v>
      </c>
    </row>
    <row r="893" spans="1:2" x14ac:dyDescent="0.25">
      <c r="A893" t="s">
        <v>61</v>
      </c>
      <c r="B893">
        <f>VLOOKUP(Table35[[#This Row],[Item Code]],'Master Price'!A:AY,51,FALSE)</f>
        <v>87</v>
      </c>
    </row>
    <row r="894" spans="1:2" x14ac:dyDescent="0.25">
      <c r="A894" t="s">
        <v>64</v>
      </c>
      <c r="B894">
        <f>VLOOKUP(Table35[[#This Row],[Item Code]],'Master Price'!A:AY,51,FALSE)</f>
        <v>87</v>
      </c>
    </row>
    <row r="895" spans="1:2" x14ac:dyDescent="0.25">
      <c r="A895" t="s">
        <v>89</v>
      </c>
      <c r="B895">
        <f>VLOOKUP(Table35[[#This Row],[Item Code]],'Master Price'!A:AY,51,FALSE)</f>
        <v>87</v>
      </c>
    </row>
    <row r="896" spans="1:2" x14ac:dyDescent="0.25">
      <c r="A896" t="s">
        <v>92</v>
      </c>
      <c r="B896">
        <f>VLOOKUP(Table35[[#This Row],[Item Code]],'Master Price'!A:AY,51,FALSE)</f>
        <v>87</v>
      </c>
    </row>
    <row r="897" spans="1:2" x14ac:dyDescent="0.25">
      <c r="A897" t="s">
        <v>109</v>
      </c>
      <c r="B897">
        <f>VLOOKUP(Table35[[#This Row],[Item Code]],'Master Price'!A:AY,51,FALSE)</f>
        <v>138</v>
      </c>
    </row>
    <row r="898" spans="1:2" x14ac:dyDescent="0.25">
      <c r="A898" t="s">
        <v>111</v>
      </c>
      <c r="B898">
        <f>VLOOKUP(Table35[[#This Row],[Item Code]],'Master Price'!A:AY,51,FALSE)</f>
        <v>138</v>
      </c>
    </row>
    <row r="899" spans="1:2" x14ac:dyDescent="0.25">
      <c r="A899" t="s">
        <v>112</v>
      </c>
      <c r="B899">
        <f>VLOOKUP(Table35[[#This Row],[Item Code]],'Master Price'!A:AY,51,FALSE)</f>
        <v>88.8</v>
      </c>
    </row>
    <row r="900" spans="1:2" x14ac:dyDescent="0.25">
      <c r="A900" t="s">
        <v>116</v>
      </c>
      <c r="B900">
        <f>VLOOKUP(Table35[[#This Row],[Item Code]],'Master Price'!A:AY,51,FALSE)</f>
        <v>88.8</v>
      </c>
    </row>
    <row r="901" spans="1:2" x14ac:dyDescent="0.25">
      <c r="A901" t="s">
        <v>117</v>
      </c>
      <c r="B901">
        <f>VLOOKUP(Table35[[#This Row],[Item Code]],'Master Price'!A:AY,51,FALSE)</f>
        <v>88.8</v>
      </c>
    </row>
    <row r="902" spans="1:2" x14ac:dyDescent="0.25">
      <c r="A902" t="s">
        <v>118</v>
      </c>
      <c r="B902">
        <f>VLOOKUP(Table35[[#This Row],[Item Code]],'Master Price'!A:AY,51,FALSE)</f>
        <v>88.8</v>
      </c>
    </row>
    <row r="903" spans="1:2" x14ac:dyDescent="0.25">
      <c r="A903" t="s">
        <v>119</v>
      </c>
      <c r="B903">
        <f>VLOOKUP(Table35[[#This Row],[Item Code]],'Master Price'!A:AY,51,FALSE)</f>
        <v>88.8</v>
      </c>
    </row>
    <row r="904" spans="1:2" x14ac:dyDescent="0.25">
      <c r="A904" t="s">
        <v>120</v>
      </c>
      <c r="B904">
        <f>VLOOKUP(Table35[[#This Row],[Item Code]],'Master Price'!A:AY,51,FALSE)</f>
        <v>88.8</v>
      </c>
    </row>
    <row r="905" spans="1:2" x14ac:dyDescent="0.25">
      <c r="A905" t="s">
        <v>127</v>
      </c>
      <c r="B905">
        <f>VLOOKUP(Table35[[#This Row],[Item Code]],'Master Price'!A:AY,51,FALSE)</f>
        <v>88.8</v>
      </c>
    </row>
    <row r="906" spans="1:2" x14ac:dyDescent="0.25">
      <c r="A906" t="s">
        <v>129</v>
      </c>
      <c r="B906">
        <f>VLOOKUP(Table35[[#This Row],[Item Code]],'Master Price'!A:AY,51,FALSE)</f>
        <v>88.8</v>
      </c>
    </row>
    <row r="907" spans="1:2" x14ac:dyDescent="0.25">
      <c r="A907" t="s">
        <v>143</v>
      </c>
      <c r="B907">
        <f>VLOOKUP(Table35[[#This Row],[Item Code]],'Master Price'!A:AY,51,FALSE)</f>
        <v>133.19999999999999</v>
      </c>
    </row>
    <row r="908" spans="1:2" x14ac:dyDescent="0.25">
      <c r="A908" t="s">
        <v>145</v>
      </c>
      <c r="B908">
        <f>VLOOKUP(Table35[[#This Row],[Item Code]],'Master Price'!A:AY,51,FALSE)</f>
        <v>133.19999999999999</v>
      </c>
    </row>
    <row r="909" spans="1:2" x14ac:dyDescent="0.25">
      <c r="A909" t="s">
        <v>147</v>
      </c>
      <c r="B909">
        <f>VLOOKUP(Table35[[#This Row],[Item Code]],'Master Price'!A:AY,51,FALSE)</f>
        <v>133.19999999999999</v>
      </c>
    </row>
    <row r="910" spans="1:2" x14ac:dyDescent="0.25">
      <c r="A910" t="s">
        <v>149</v>
      </c>
      <c r="B910">
        <f>VLOOKUP(Table35[[#This Row],[Item Code]],'Master Price'!A:AY,51,FALSE)</f>
        <v>133.19999999999999</v>
      </c>
    </row>
    <row r="911" spans="1:2" x14ac:dyDescent="0.25">
      <c r="A911" t="s">
        <v>151</v>
      </c>
      <c r="B911">
        <f>VLOOKUP(Table35[[#This Row],[Item Code]],'Master Price'!A:AY,51,FALSE)</f>
        <v>88.8</v>
      </c>
    </row>
    <row r="912" spans="1:2" x14ac:dyDescent="0.25">
      <c r="A912" t="s">
        <v>154</v>
      </c>
      <c r="B912">
        <f>VLOOKUP(Table35[[#This Row],[Item Code]],'Master Price'!A:AY,51,FALSE)</f>
        <v>88.8</v>
      </c>
    </row>
    <row r="913" spans="1:2" x14ac:dyDescent="0.25">
      <c r="A913" t="s">
        <v>156</v>
      </c>
      <c r="B913">
        <f>VLOOKUP(Table35[[#This Row],[Item Code]],'Master Price'!A:AY,51,FALSE)</f>
        <v>88.8</v>
      </c>
    </row>
    <row r="914" spans="1:2" x14ac:dyDescent="0.25">
      <c r="A914" t="s">
        <v>157</v>
      </c>
      <c r="B914">
        <f>VLOOKUP(Table35[[#This Row],[Item Code]],'Master Price'!A:AY,51,FALSE)</f>
        <v>88.8</v>
      </c>
    </row>
    <row r="915" spans="1:2" x14ac:dyDescent="0.25">
      <c r="A915" t="s">
        <v>211</v>
      </c>
      <c r="B915">
        <f>VLOOKUP(Table35[[#This Row],[Item Code]],'Master Price'!A:AY,51,FALSE)</f>
        <v>148.80000000000001</v>
      </c>
    </row>
    <row r="916" spans="1:2" x14ac:dyDescent="0.25">
      <c r="A916" t="s">
        <v>213</v>
      </c>
      <c r="B916">
        <f>VLOOKUP(Table35[[#This Row],[Item Code]],'Master Price'!A:AY,51,FALSE)</f>
        <v>148.80000000000001</v>
      </c>
    </row>
    <row r="917" spans="1:2" x14ac:dyDescent="0.25">
      <c r="A917" t="s">
        <v>214</v>
      </c>
      <c r="B917">
        <f>VLOOKUP(Table35[[#This Row],[Item Code]],'Master Price'!A:AY,51,FALSE)</f>
        <v>148.80000000000001</v>
      </c>
    </row>
    <row r="918" spans="1:2" x14ac:dyDescent="0.25">
      <c r="A918" t="s">
        <v>215</v>
      </c>
      <c r="B918">
        <f>VLOOKUP(Table35[[#This Row],[Item Code]],'Master Price'!A:AY,51,FALSE)</f>
        <v>148.80000000000001</v>
      </c>
    </row>
    <row r="920" spans="1:2" x14ac:dyDescent="0.25">
      <c r="A920" t="s">
        <v>0</v>
      </c>
      <c r="B920" t="s">
        <v>307</v>
      </c>
    </row>
    <row r="921" spans="1:2" x14ac:dyDescent="0.25">
      <c r="A921" t="s">
        <v>60</v>
      </c>
      <c r="B921">
        <f>VLOOKUP(Table36[[#This Row],[Item Code]],'Master Price'!A:AZ,52,FALSE)</f>
        <v>87</v>
      </c>
    </row>
    <row r="922" spans="1:2" x14ac:dyDescent="0.25">
      <c r="A922" t="s">
        <v>61</v>
      </c>
      <c r="B922">
        <f>VLOOKUP(Table36[[#This Row],[Item Code]],'Master Price'!A:AZ,52,FALSE)</f>
        <v>87</v>
      </c>
    </row>
    <row r="923" spans="1:2" x14ac:dyDescent="0.25">
      <c r="A923" t="s">
        <v>89</v>
      </c>
      <c r="B923">
        <f>VLOOKUP(Table36[[#This Row],[Item Code]],'Master Price'!A:AZ,52,FALSE)</f>
        <v>87</v>
      </c>
    </row>
    <row r="924" spans="1:2" x14ac:dyDescent="0.25">
      <c r="A924" t="s">
        <v>92</v>
      </c>
      <c r="B924">
        <f>VLOOKUP(Table36[[#This Row],[Item Code]],'Master Price'!A:AZ,52,FALSE)</f>
        <v>87</v>
      </c>
    </row>
    <row r="925" spans="1:2" x14ac:dyDescent="0.25">
      <c r="A925" t="s">
        <v>109</v>
      </c>
      <c r="B925">
        <f>VLOOKUP(Table36[[#This Row],[Item Code]],'Master Price'!A:AZ,52,FALSE)</f>
        <v>138</v>
      </c>
    </row>
    <row r="926" spans="1:2" x14ac:dyDescent="0.25">
      <c r="A926" t="s">
        <v>111</v>
      </c>
      <c r="B926">
        <f>VLOOKUP(Table36[[#This Row],[Item Code]],'Master Price'!A:AZ,52,FALSE)</f>
        <v>138</v>
      </c>
    </row>
    <row r="927" spans="1:2" x14ac:dyDescent="0.25">
      <c r="A927" t="s">
        <v>117</v>
      </c>
      <c r="B927">
        <f>VLOOKUP(Table36[[#This Row],[Item Code]],'Master Price'!A:AZ,52,FALSE)</f>
        <v>88.8</v>
      </c>
    </row>
    <row r="928" spans="1:2" x14ac:dyDescent="0.25">
      <c r="A928" t="s">
        <v>118</v>
      </c>
      <c r="B928">
        <f>VLOOKUP(Table36[[#This Row],[Item Code]],'Master Price'!A:AZ,52,FALSE)</f>
        <v>88.8</v>
      </c>
    </row>
    <row r="929" spans="1:2" x14ac:dyDescent="0.25">
      <c r="A929" t="s">
        <v>119</v>
      </c>
      <c r="B929">
        <f>VLOOKUP(Table36[[#This Row],[Item Code]],'Master Price'!A:AZ,52,FALSE)</f>
        <v>88.8</v>
      </c>
    </row>
    <row r="930" spans="1:2" x14ac:dyDescent="0.25">
      <c r="A930" t="s">
        <v>120</v>
      </c>
      <c r="B930">
        <f>VLOOKUP(Table36[[#This Row],[Item Code]],'Master Price'!A:AZ,52,FALSE)</f>
        <v>88.8</v>
      </c>
    </row>
    <row r="931" spans="1:2" x14ac:dyDescent="0.25">
      <c r="A931" t="s">
        <v>121</v>
      </c>
      <c r="B931">
        <f>VLOOKUP(Table36[[#This Row],[Item Code]],'Master Price'!A:AZ,52,FALSE)</f>
        <v>88.8</v>
      </c>
    </row>
    <row r="932" spans="1:2" x14ac:dyDescent="0.25">
      <c r="A932" t="s">
        <v>123</v>
      </c>
      <c r="B932">
        <f>VLOOKUP(Table36[[#This Row],[Item Code]],'Master Price'!A:AZ,52,FALSE)</f>
        <v>88.8</v>
      </c>
    </row>
    <row r="933" spans="1:2" x14ac:dyDescent="0.25">
      <c r="A933" t="s">
        <v>124</v>
      </c>
      <c r="B933">
        <f>VLOOKUP(Table36[[#This Row],[Item Code]],'Master Price'!A:AZ,52,FALSE)</f>
        <v>88.8</v>
      </c>
    </row>
    <row r="934" spans="1:2" x14ac:dyDescent="0.25">
      <c r="A934" t="s">
        <v>125</v>
      </c>
      <c r="B934">
        <f>VLOOKUP(Table36[[#This Row],[Item Code]],'Master Price'!A:AZ,52,FALSE)</f>
        <v>88.8</v>
      </c>
    </row>
    <row r="935" spans="1:2" x14ac:dyDescent="0.25">
      <c r="A935" t="s">
        <v>126</v>
      </c>
      <c r="B935">
        <f>VLOOKUP(Table36[[#This Row],[Item Code]],'Master Price'!A:AZ,52,FALSE)</f>
        <v>88.8</v>
      </c>
    </row>
    <row r="936" spans="1:2" x14ac:dyDescent="0.25">
      <c r="A936" t="s">
        <v>127</v>
      </c>
      <c r="B936">
        <f>VLOOKUP(Table36[[#This Row],[Item Code]],'Master Price'!A:AZ,52,FALSE)</f>
        <v>88.8</v>
      </c>
    </row>
    <row r="937" spans="1:2" x14ac:dyDescent="0.25">
      <c r="A937" t="s">
        <v>129</v>
      </c>
      <c r="B937">
        <f>VLOOKUP(Table36[[#This Row],[Item Code]],'Master Price'!A:AZ,52,FALSE)</f>
        <v>88.8</v>
      </c>
    </row>
    <row r="938" spans="1:2" x14ac:dyDescent="0.25">
      <c r="A938" t="s">
        <v>130</v>
      </c>
      <c r="B938">
        <f>VLOOKUP(Table36[[#This Row],[Item Code]],'Master Price'!A:AZ,52,FALSE)</f>
        <v>88.8</v>
      </c>
    </row>
    <row r="939" spans="1:2" x14ac:dyDescent="0.25">
      <c r="A939" t="s">
        <v>143</v>
      </c>
      <c r="B939">
        <f>VLOOKUP(Table36[[#This Row],[Item Code]],'Master Price'!A:AZ,52,FALSE)</f>
        <v>133.19999999999999</v>
      </c>
    </row>
    <row r="940" spans="1:2" x14ac:dyDescent="0.25">
      <c r="A940" t="s">
        <v>145</v>
      </c>
      <c r="B940">
        <f>VLOOKUP(Table36[[#This Row],[Item Code]],'Master Price'!A:AZ,52,FALSE)</f>
        <v>133.19999999999999</v>
      </c>
    </row>
    <row r="941" spans="1:2" x14ac:dyDescent="0.25">
      <c r="A941" t="s">
        <v>147</v>
      </c>
      <c r="B941">
        <f>VLOOKUP(Table36[[#This Row],[Item Code]],'Master Price'!A:AZ,52,FALSE)</f>
        <v>133.19999999999999</v>
      </c>
    </row>
    <row r="942" spans="1:2" x14ac:dyDescent="0.25">
      <c r="A942" t="s">
        <v>149</v>
      </c>
      <c r="B942">
        <f>VLOOKUP(Table36[[#This Row],[Item Code]],'Master Price'!A:AZ,52,FALSE)</f>
        <v>133.19999999999999</v>
      </c>
    </row>
    <row r="943" spans="1:2" x14ac:dyDescent="0.25">
      <c r="A943" t="s">
        <v>151</v>
      </c>
      <c r="B943">
        <f>VLOOKUP(Table36[[#This Row],[Item Code]],'Master Price'!A:AZ,52,FALSE)</f>
        <v>88.8</v>
      </c>
    </row>
    <row r="944" spans="1:2" x14ac:dyDescent="0.25">
      <c r="A944" t="s">
        <v>154</v>
      </c>
      <c r="B944">
        <f>VLOOKUP(Table36[[#This Row],[Item Code]],'Master Price'!A:AZ,52,FALSE)</f>
        <v>88.8</v>
      </c>
    </row>
    <row r="945" spans="1:2" x14ac:dyDescent="0.25">
      <c r="A945" t="s">
        <v>156</v>
      </c>
      <c r="B945">
        <f>VLOOKUP(Table36[[#This Row],[Item Code]],'Master Price'!A:AZ,52,FALSE)</f>
        <v>88.8</v>
      </c>
    </row>
    <row r="946" spans="1:2" x14ac:dyDescent="0.25">
      <c r="A946" t="s">
        <v>157</v>
      </c>
      <c r="B946">
        <f>VLOOKUP(Table36[[#This Row],[Item Code]],'Master Price'!A:AZ,52,FALSE)</f>
        <v>88.8</v>
      </c>
    </row>
    <row r="947" spans="1:2" x14ac:dyDescent="0.25">
      <c r="A947" t="s">
        <v>207</v>
      </c>
      <c r="B947">
        <f>VLOOKUP(Table36[[#This Row],[Item Code]],'Master Price'!A:AZ,52,FALSE)</f>
        <v>411</v>
      </c>
    </row>
    <row r="948" spans="1:2" x14ac:dyDescent="0.25">
      <c r="A948" t="s">
        <v>209</v>
      </c>
      <c r="B948">
        <f>VLOOKUP(Table36[[#This Row],[Item Code]],'Master Price'!A:AZ,52,FALSE)</f>
        <v>315</v>
      </c>
    </row>
    <row r="949" spans="1:2" x14ac:dyDescent="0.25">
      <c r="A949" t="s">
        <v>211</v>
      </c>
      <c r="B949">
        <f>VLOOKUP(Table36[[#This Row],[Item Code]],'Master Price'!A:AZ,52,FALSE)</f>
        <v>148.80000000000001</v>
      </c>
    </row>
    <row r="950" spans="1:2" x14ac:dyDescent="0.25">
      <c r="A950" t="s">
        <v>213</v>
      </c>
      <c r="B950">
        <f>VLOOKUP(Table36[[#This Row],[Item Code]],'Master Price'!A:AZ,52,FALSE)</f>
        <v>148.80000000000001</v>
      </c>
    </row>
    <row r="952" spans="1:2" x14ac:dyDescent="0.25">
      <c r="A952" t="s">
        <v>0</v>
      </c>
      <c r="B952" t="s">
        <v>250</v>
      </c>
    </row>
    <row r="953" spans="1:2" x14ac:dyDescent="0.25">
      <c r="A953" t="s">
        <v>60</v>
      </c>
      <c r="B953">
        <f>VLOOKUP(Table37[[#This Row],[Item Code]],'Master Price'!A:BA,53,FALSE)</f>
        <v>90</v>
      </c>
    </row>
    <row r="954" spans="1:2" x14ac:dyDescent="0.25">
      <c r="A954" t="s">
        <v>61</v>
      </c>
      <c r="B954">
        <f>VLOOKUP(Table37[[#This Row],[Item Code]],'Master Price'!A:BA,53,FALSE)</f>
        <v>90</v>
      </c>
    </row>
    <row r="955" spans="1:2" x14ac:dyDescent="0.25">
      <c r="A955" t="s">
        <v>64</v>
      </c>
      <c r="B955">
        <f>VLOOKUP(Table37[[#This Row],[Item Code]],'Master Price'!A:BA,53,FALSE)</f>
        <v>90</v>
      </c>
    </row>
    <row r="956" spans="1:2" x14ac:dyDescent="0.25">
      <c r="A956" t="s">
        <v>65</v>
      </c>
      <c r="B956">
        <f>VLOOKUP(Table37[[#This Row],[Item Code]],'Master Price'!A:BA,53,FALSE)</f>
        <v>90</v>
      </c>
    </row>
    <row r="957" spans="1:2" x14ac:dyDescent="0.25">
      <c r="A957" t="s">
        <v>89</v>
      </c>
      <c r="B957">
        <f>VLOOKUP(Table37[[#This Row],[Item Code]],'Master Price'!A:BA,53,FALSE)</f>
        <v>90</v>
      </c>
    </row>
    <row r="958" spans="1:2" x14ac:dyDescent="0.25">
      <c r="A958" t="s">
        <v>92</v>
      </c>
      <c r="B958">
        <f>VLOOKUP(Table37[[#This Row],[Item Code]],'Master Price'!A:BA,53,FALSE)</f>
        <v>90</v>
      </c>
    </row>
    <row r="959" spans="1:2" x14ac:dyDescent="0.25">
      <c r="A959" t="s">
        <v>109</v>
      </c>
      <c r="B959">
        <f>VLOOKUP(Table37[[#This Row],[Item Code]],'Master Price'!A:BA,53,FALSE)</f>
        <v>141</v>
      </c>
    </row>
    <row r="960" spans="1:2" x14ac:dyDescent="0.25">
      <c r="A960" t="s">
        <v>111</v>
      </c>
      <c r="B960">
        <f>VLOOKUP(Table37[[#This Row],[Item Code]],'Master Price'!A:BA,53,FALSE)</f>
        <v>141</v>
      </c>
    </row>
    <row r="961" spans="1:2" x14ac:dyDescent="0.25">
      <c r="A961" t="s">
        <v>117</v>
      </c>
      <c r="B961">
        <f>VLOOKUP(Table37[[#This Row],[Item Code]],'Master Price'!A:BA,53,FALSE)</f>
        <v>91.2</v>
      </c>
    </row>
    <row r="962" spans="1:2" x14ac:dyDescent="0.25">
      <c r="A962" t="s">
        <v>118</v>
      </c>
      <c r="B962">
        <f>VLOOKUP(Table37[[#This Row],[Item Code]],'Master Price'!A:BA,53,FALSE)</f>
        <v>91.2</v>
      </c>
    </row>
    <row r="963" spans="1:2" x14ac:dyDescent="0.25">
      <c r="A963" t="s">
        <v>119</v>
      </c>
      <c r="B963">
        <f>VLOOKUP(Table37[[#This Row],[Item Code]],'Master Price'!A:BA,53,FALSE)</f>
        <v>91.2</v>
      </c>
    </row>
    <row r="964" spans="1:2" x14ac:dyDescent="0.25">
      <c r="A964" t="s">
        <v>120</v>
      </c>
      <c r="B964">
        <f>VLOOKUP(Table37[[#This Row],[Item Code]],'Master Price'!A:BA,53,FALSE)</f>
        <v>91.2</v>
      </c>
    </row>
    <row r="965" spans="1:2" x14ac:dyDescent="0.25">
      <c r="A965" t="s">
        <v>121</v>
      </c>
      <c r="B965">
        <f>VLOOKUP(Table37[[#This Row],[Item Code]],'Master Price'!A:BA,53,FALSE)</f>
        <v>91.2</v>
      </c>
    </row>
    <row r="966" spans="1:2" x14ac:dyDescent="0.25">
      <c r="A966" t="s">
        <v>123</v>
      </c>
      <c r="B966">
        <f>VLOOKUP(Table37[[#This Row],[Item Code]],'Master Price'!A:BA,53,FALSE)</f>
        <v>91.2</v>
      </c>
    </row>
    <row r="967" spans="1:2" x14ac:dyDescent="0.25">
      <c r="A967" t="s">
        <v>124</v>
      </c>
      <c r="B967">
        <f>VLOOKUP(Table37[[#This Row],[Item Code]],'Master Price'!A:BA,53,FALSE)</f>
        <v>91.2</v>
      </c>
    </row>
    <row r="968" spans="1:2" x14ac:dyDescent="0.25">
      <c r="A968" t="s">
        <v>125</v>
      </c>
      <c r="B968">
        <f>VLOOKUP(Table37[[#This Row],[Item Code]],'Master Price'!A:BA,53,FALSE)</f>
        <v>91.2</v>
      </c>
    </row>
    <row r="969" spans="1:2" x14ac:dyDescent="0.25">
      <c r="A969" t="s">
        <v>126</v>
      </c>
      <c r="B969">
        <f>VLOOKUP(Table37[[#This Row],[Item Code]],'Master Price'!A:BA,53,FALSE)</f>
        <v>91.2</v>
      </c>
    </row>
    <row r="970" spans="1:2" x14ac:dyDescent="0.25">
      <c r="A970" t="s">
        <v>127</v>
      </c>
      <c r="B970">
        <f>VLOOKUP(Table37[[#This Row],[Item Code]],'Master Price'!A:BA,53,FALSE)</f>
        <v>91.2</v>
      </c>
    </row>
    <row r="971" spans="1:2" x14ac:dyDescent="0.25">
      <c r="A971" t="s">
        <v>129</v>
      </c>
      <c r="B971">
        <f>VLOOKUP(Table37[[#This Row],[Item Code]],'Master Price'!A:BA,53,FALSE)</f>
        <v>91.2</v>
      </c>
    </row>
    <row r="972" spans="1:2" x14ac:dyDescent="0.25">
      <c r="A972" t="s">
        <v>130</v>
      </c>
      <c r="B972">
        <f>VLOOKUP(Table37[[#This Row],[Item Code]],'Master Price'!A:BA,53,FALSE)</f>
        <v>91.2</v>
      </c>
    </row>
    <row r="973" spans="1:2" x14ac:dyDescent="0.25">
      <c r="A973" t="s">
        <v>143</v>
      </c>
      <c r="B973">
        <f>VLOOKUP(Table37[[#This Row],[Item Code]],'Master Price'!A:BA,53,FALSE)</f>
        <v>136.80000000000001</v>
      </c>
    </row>
    <row r="974" spans="1:2" x14ac:dyDescent="0.25">
      <c r="A974" t="s">
        <v>145</v>
      </c>
      <c r="B974">
        <f>VLOOKUP(Table37[[#This Row],[Item Code]],'Master Price'!A:BA,53,FALSE)</f>
        <v>136.80000000000001</v>
      </c>
    </row>
    <row r="975" spans="1:2" x14ac:dyDescent="0.25">
      <c r="A975" t="s">
        <v>147</v>
      </c>
      <c r="B975">
        <f>VLOOKUP(Table37[[#This Row],[Item Code]],'Master Price'!A:BA,53,FALSE)</f>
        <v>136.80000000000001</v>
      </c>
    </row>
    <row r="976" spans="1:2" x14ac:dyDescent="0.25">
      <c r="A976" t="s">
        <v>149</v>
      </c>
      <c r="B976">
        <f>VLOOKUP(Table37[[#This Row],[Item Code]],'Master Price'!A:BA,53,FALSE)</f>
        <v>136.80000000000001</v>
      </c>
    </row>
    <row r="977" spans="1:2" x14ac:dyDescent="0.25">
      <c r="A977" t="s">
        <v>151</v>
      </c>
      <c r="B977">
        <f>VLOOKUP(Table37[[#This Row],[Item Code]],'Master Price'!A:BA,53,FALSE)</f>
        <v>91.2</v>
      </c>
    </row>
    <row r="978" spans="1:2" x14ac:dyDescent="0.25">
      <c r="A978" t="s">
        <v>154</v>
      </c>
      <c r="B978">
        <f>VLOOKUP(Table37[[#This Row],[Item Code]],'Master Price'!A:BA,53,FALSE)</f>
        <v>91.2</v>
      </c>
    </row>
    <row r="979" spans="1:2" x14ac:dyDescent="0.25">
      <c r="A979" t="s">
        <v>156</v>
      </c>
      <c r="B979">
        <f>VLOOKUP(Table37[[#This Row],[Item Code]],'Master Price'!A:BA,53,FALSE)</f>
        <v>91.2</v>
      </c>
    </row>
    <row r="980" spans="1:2" x14ac:dyDescent="0.25">
      <c r="A980" t="s">
        <v>157</v>
      </c>
      <c r="B980">
        <f>VLOOKUP(Table37[[#This Row],[Item Code]],'Master Price'!A:BA,53,FALSE)</f>
        <v>91.2</v>
      </c>
    </row>
    <row r="981" spans="1:2" x14ac:dyDescent="0.25">
      <c r="A981" t="s">
        <v>209</v>
      </c>
      <c r="B981">
        <f>VLOOKUP(Table37[[#This Row],[Item Code]],'Master Price'!A:BA,53,FALSE)</f>
        <v>324</v>
      </c>
    </row>
    <row r="982" spans="1:2" x14ac:dyDescent="0.25">
      <c r="A982" t="s">
        <v>211</v>
      </c>
      <c r="B982">
        <f>VLOOKUP(Table37[[#This Row],[Item Code]],'Master Price'!A:BA,53,FALSE)</f>
        <v>153.6</v>
      </c>
    </row>
    <row r="983" spans="1:2" x14ac:dyDescent="0.25">
      <c r="A983" t="s">
        <v>213</v>
      </c>
      <c r="B983">
        <f>VLOOKUP(Table37[[#This Row],[Item Code]],'Master Price'!A:BA,53,FALSE)</f>
        <v>153.6</v>
      </c>
    </row>
    <row r="984" spans="1:2" x14ac:dyDescent="0.25">
      <c r="A984" t="s">
        <v>214</v>
      </c>
      <c r="B984">
        <f>VLOOKUP(Table37[[#This Row],[Item Code]],'Master Price'!A:BA,53,FALSE)</f>
        <v>153.6</v>
      </c>
    </row>
    <row r="985" spans="1:2" x14ac:dyDescent="0.25">
      <c r="A985" t="s">
        <v>215</v>
      </c>
      <c r="B985">
        <f>VLOOKUP(Table37[[#This Row],[Item Code]],'Master Price'!A:BA,53,FALSE)</f>
        <v>153.6</v>
      </c>
    </row>
    <row r="987" spans="1:2" x14ac:dyDescent="0.25">
      <c r="A987" t="s">
        <v>0</v>
      </c>
      <c r="B987" t="s">
        <v>323</v>
      </c>
    </row>
    <row r="988" spans="1:2" x14ac:dyDescent="0.25">
      <c r="A988" t="s">
        <v>60</v>
      </c>
      <c r="B988">
        <f>VLOOKUP(Table38[[#This Row],[Item Code]],'Master Price'!A:BB,54,FALSE)</f>
        <v>90</v>
      </c>
    </row>
    <row r="989" spans="1:2" x14ac:dyDescent="0.25">
      <c r="A989" t="s">
        <v>61</v>
      </c>
      <c r="B989">
        <f>VLOOKUP(Table38[[#This Row],[Item Code]],'Master Price'!A:BB,54,FALSE)</f>
        <v>90</v>
      </c>
    </row>
    <row r="990" spans="1:2" x14ac:dyDescent="0.25">
      <c r="A990" t="s">
        <v>64</v>
      </c>
      <c r="B990">
        <f>VLOOKUP(Table38[[#This Row],[Item Code]],'Master Price'!A:BB,54,FALSE)</f>
        <v>90</v>
      </c>
    </row>
    <row r="991" spans="1:2" x14ac:dyDescent="0.25">
      <c r="A991" t="s">
        <v>89</v>
      </c>
      <c r="B991">
        <f>VLOOKUP(Table38[[#This Row],[Item Code]],'Master Price'!A:BB,54,FALSE)</f>
        <v>90</v>
      </c>
    </row>
    <row r="992" spans="1:2" x14ac:dyDescent="0.25">
      <c r="A992" t="s">
        <v>92</v>
      </c>
      <c r="B992">
        <f>VLOOKUP(Table38[[#This Row],[Item Code]],'Master Price'!A:BB,54,FALSE)</f>
        <v>90</v>
      </c>
    </row>
    <row r="993" spans="1:2" x14ac:dyDescent="0.25">
      <c r="A993" t="s">
        <v>103</v>
      </c>
      <c r="B993">
        <f>VLOOKUP(Table38[[#This Row],[Item Code]],'Master Price'!A:BB,54,FALSE)</f>
        <v>306</v>
      </c>
    </row>
    <row r="994" spans="1:2" x14ac:dyDescent="0.25">
      <c r="A994" t="s">
        <v>107</v>
      </c>
      <c r="B994">
        <f>VLOOKUP(Table38[[#This Row],[Item Code]],'Master Price'!A:BB,54,FALSE)</f>
        <v>540.6</v>
      </c>
    </row>
    <row r="995" spans="1:2" x14ac:dyDescent="0.25">
      <c r="A995" t="s">
        <v>109</v>
      </c>
      <c r="B995">
        <f>VLOOKUP(Table38[[#This Row],[Item Code]],'Master Price'!A:BB,54,FALSE)</f>
        <v>141</v>
      </c>
    </row>
    <row r="996" spans="1:2" x14ac:dyDescent="0.25">
      <c r="A996" t="s">
        <v>111</v>
      </c>
      <c r="B996">
        <f>VLOOKUP(Table38[[#This Row],[Item Code]],'Master Price'!A:BB,54,FALSE)</f>
        <v>141</v>
      </c>
    </row>
    <row r="997" spans="1:2" x14ac:dyDescent="0.25">
      <c r="A997" t="s">
        <v>112</v>
      </c>
      <c r="B997">
        <f>VLOOKUP(Table38[[#This Row],[Item Code]],'Master Price'!A:BB,54,FALSE)</f>
        <v>91.2</v>
      </c>
    </row>
    <row r="998" spans="1:2" x14ac:dyDescent="0.25">
      <c r="A998" t="s">
        <v>116</v>
      </c>
      <c r="B998">
        <f>VLOOKUP(Table38[[#This Row],[Item Code]],'Master Price'!A:BB,54,FALSE)</f>
        <v>91.2</v>
      </c>
    </row>
    <row r="999" spans="1:2" x14ac:dyDescent="0.25">
      <c r="A999" t="s">
        <v>117</v>
      </c>
      <c r="B999">
        <f>VLOOKUP(Table38[[#This Row],[Item Code]],'Master Price'!A:BB,54,FALSE)</f>
        <v>91.2</v>
      </c>
    </row>
    <row r="1000" spans="1:2" x14ac:dyDescent="0.25">
      <c r="A1000" t="s">
        <v>118</v>
      </c>
      <c r="B1000">
        <f>VLOOKUP(Table38[[#This Row],[Item Code]],'Master Price'!A:BB,54,FALSE)</f>
        <v>91.2</v>
      </c>
    </row>
    <row r="1001" spans="1:2" x14ac:dyDescent="0.25">
      <c r="A1001" t="s">
        <v>119</v>
      </c>
      <c r="B1001">
        <f>VLOOKUP(Table38[[#This Row],[Item Code]],'Master Price'!A:BB,54,FALSE)</f>
        <v>91.2</v>
      </c>
    </row>
    <row r="1002" spans="1:2" x14ac:dyDescent="0.25">
      <c r="A1002" t="s">
        <v>120</v>
      </c>
      <c r="B1002">
        <f>VLOOKUP(Table38[[#This Row],[Item Code]],'Master Price'!A:BB,54,FALSE)</f>
        <v>91.2</v>
      </c>
    </row>
    <row r="1003" spans="1:2" x14ac:dyDescent="0.25">
      <c r="A1003" t="s">
        <v>121</v>
      </c>
      <c r="B1003">
        <f>VLOOKUP(Table38[[#This Row],[Item Code]],'Master Price'!A:BB,54,FALSE)</f>
        <v>91.2</v>
      </c>
    </row>
    <row r="1004" spans="1:2" x14ac:dyDescent="0.25">
      <c r="A1004" t="s">
        <v>123</v>
      </c>
      <c r="B1004">
        <f>VLOOKUP(Table38[[#This Row],[Item Code]],'Master Price'!A:BB,54,FALSE)</f>
        <v>91.2</v>
      </c>
    </row>
    <row r="1005" spans="1:2" x14ac:dyDescent="0.25">
      <c r="A1005" t="s">
        <v>124</v>
      </c>
      <c r="B1005">
        <f>VLOOKUP(Table38[[#This Row],[Item Code]],'Master Price'!A:BB,54,FALSE)</f>
        <v>91.2</v>
      </c>
    </row>
    <row r="1006" spans="1:2" x14ac:dyDescent="0.25">
      <c r="A1006" t="s">
        <v>125</v>
      </c>
      <c r="B1006">
        <f>VLOOKUP(Table38[[#This Row],[Item Code]],'Master Price'!A:BB,54,FALSE)</f>
        <v>91.2</v>
      </c>
    </row>
    <row r="1007" spans="1:2" x14ac:dyDescent="0.25">
      <c r="A1007" t="s">
        <v>127</v>
      </c>
      <c r="B1007">
        <f>VLOOKUP(Table38[[#This Row],[Item Code]],'Master Price'!A:BB,54,FALSE)</f>
        <v>91.2</v>
      </c>
    </row>
    <row r="1008" spans="1:2" x14ac:dyDescent="0.25">
      <c r="A1008" t="s">
        <v>129</v>
      </c>
      <c r="B1008">
        <f>VLOOKUP(Table38[[#This Row],[Item Code]],'Master Price'!A:BB,54,FALSE)</f>
        <v>91.2</v>
      </c>
    </row>
    <row r="1009" spans="1:2" x14ac:dyDescent="0.25">
      <c r="A1009" t="s">
        <v>143</v>
      </c>
      <c r="B1009">
        <f>VLOOKUP(Table38[[#This Row],[Item Code]],'Master Price'!A:BB,54,FALSE)</f>
        <v>136.80000000000001</v>
      </c>
    </row>
    <row r="1010" spans="1:2" x14ac:dyDescent="0.25">
      <c r="A1010" t="s">
        <v>145</v>
      </c>
      <c r="B1010">
        <f>VLOOKUP(Table38[[#This Row],[Item Code]],'Master Price'!A:BB,54,FALSE)</f>
        <v>136.80000000000001</v>
      </c>
    </row>
    <row r="1011" spans="1:2" x14ac:dyDescent="0.25">
      <c r="A1011" t="s">
        <v>147</v>
      </c>
      <c r="B1011">
        <f>VLOOKUP(Table38[[#This Row],[Item Code]],'Master Price'!A:BB,54,FALSE)</f>
        <v>136.80000000000001</v>
      </c>
    </row>
    <row r="1012" spans="1:2" x14ac:dyDescent="0.25">
      <c r="A1012" t="s">
        <v>149</v>
      </c>
      <c r="B1012">
        <f>VLOOKUP(Table38[[#This Row],[Item Code]],'Master Price'!A:BB,54,FALSE)</f>
        <v>136.80000000000001</v>
      </c>
    </row>
    <row r="1013" spans="1:2" x14ac:dyDescent="0.25">
      <c r="A1013" t="s">
        <v>151</v>
      </c>
      <c r="B1013">
        <f>VLOOKUP(Table38[[#This Row],[Item Code]],'Master Price'!A:BB,54,FALSE)</f>
        <v>91.2</v>
      </c>
    </row>
    <row r="1014" spans="1:2" x14ac:dyDescent="0.25">
      <c r="A1014" t="s">
        <v>154</v>
      </c>
      <c r="B1014">
        <f>VLOOKUP(Table38[[#This Row],[Item Code]],'Master Price'!A:BB,54,FALSE)</f>
        <v>91.2</v>
      </c>
    </row>
    <row r="1015" spans="1:2" x14ac:dyDescent="0.25">
      <c r="A1015" t="s">
        <v>156</v>
      </c>
      <c r="B1015">
        <f>VLOOKUP(Table38[[#This Row],[Item Code]],'Master Price'!A:BB,54,FALSE)</f>
        <v>91.2</v>
      </c>
    </row>
    <row r="1016" spans="1:2" x14ac:dyDescent="0.25">
      <c r="A1016" t="s">
        <v>157</v>
      </c>
      <c r="B1016">
        <f>VLOOKUP(Table38[[#This Row],[Item Code]],'Master Price'!A:BB,54,FALSE)</f>
        <v>91.2</v>
      </c>
    </row>
    <row r="1017" spans="1:2" x14ac:dyDescent="0.25">
      <c r="A1017" t="s">
        <v>204</v>
      </c>
      <c r="B1017">
        <f>VLOOKUP(Table38[[#This Row],[Item Code]],'Master Price'!A:BB,54,FALSE)</f>
        <v>210</v>
      </c>
    </row>
    <row r="1018" spans="1:2" x14ac:dyDescent="0.25">
      <c r="A1018" t="s">
        <v>209</v>
      </c>
      <c r="B1018">
        <f>VLOOKUP(Table38[[#This Row],[Item Code]],'Master Price'!A:BB,54,FALSE)</f>
        <v>324</v>
      </c>
    </row>
    <row r="1020" spans="1:2" x14ac:dyDescent="0.25">
      <c r="A1020" t="s">
        <v>0</v>
      </c>
      <c r="B1020" t="s">
        <v>293</v>
      </c>
    </row>
    <row r="1021" spans="1:2" x14ac:dyDescent="0.25">
      <c r="A1021" t="s">
        <v>55</v>
      </c>
      <c r="B1021">
        <f>VLOOKUP(Table39[[#This Row],[Item Code]],'Master Price'!A:BC,55,FALSE)</f>
        <v>90</v>
      </c>
    </row>
    <row r="1022" spans="1:2" x14ac:dyDescent="0.25">
      <c r="A1022" t="s">
        <v>57</v>
      </c>
      <c r="B1022">
        <f>VLOOKUP(Table39[[#This Row],[Item Code]],'Master Price'!A:BC,55,FALSE)</f>
        <v>90</v>
      </c>
    </row>
    <row r="1023" spans="1:2" x14ac:dyDescent="0.25">
      <c r="A1023" t="s">
        <v>58</v>
      </c>
      <c r="B1023">
        <f>VLOOKUP(Table39[[#This Row],[Item Code]],'Master Price'!A:BC,55,FALSE)</f>
        <v>90</v>
      </c>
    </row>
    <row r="1024" spans="1:2" x14ac:dyDescent="0.25">
      <c r="A1024" t="s">
        <v>59</v>
      </c>
      <c r="B1024">
        <f>VLOOKUP(Table39[[#This Row],[Item Code]],'Master Price'!A:BC,55,FALSE)</f>
        <v>90</v>
      </c>
    </row>
    <row r="1025" spans="1:2" x14ac:dyDescent="0.25">
      <c r="A1025" t="s">
        <v>60</v>
      </c>
      <c r="B1025">
        <f>VLOOKUP(Table39[[#This Row],[Item Code]],'Master Price'!A:BC,55,FALSE)</f>
        <v>90</v>
      </c>
    </row>
    <row r="1026" spans="1:2" x14ac:dyDescent="0.25">
      <c r="A1026" t="s">
        <v>61</v>
      </c>
      <c r="B1026">
        <f>VLOOKUP(Table39[[#This Row],[Item Code]],'Master Price'!A:BC,55,FALSE)</f>
        <v>90</v>
      </c>
    </row>
    <row r="1027" spans="1:2" x14ac:dyDescent="0.25">
      <c r="A1027" t="s">
        <v>62</v>
      </c>
      <c r="B1027">
        <f>VLOOKUP(Table39[[#This Row],[Item Code]],'Master Price'!A:BC,55,FALSE)</f>
        <v>90</v>
      </c>
    </row>
    <row r="1028" spans="1:2" x14ac:dyDescent="0.25">
      <c r="A1028" t="s">
        <v>89</v>
      </c>
      <c r="B1028">
        <f>VLOOKUP(Table39[[#This Row],[Item Code]],'Master Price'!A:BC,55,FALSE)</f>
        <v>90</v>
      </c>
    </row>
    <row r="1029" spans="1:2" x14ac:dyDescent="0.25">
      <c r="A1029" t="s">
        <v>91</v>
      </c>
      <c r="B1029">
        <f>VLOOKUP(Table39[[#This Row],[Item Code]],'Master Price'!A:BC,55,FALSE)</f>
        <v>90</v>
      </c>
    </row>
    <row r="1030" spans="1:2" x14ac:dyDescent="0.25">
      <c r="A1030" t="s">
        <v>92</v>
      </c>
      <c r="B1030">
        <f>VLOOKUP(Table39[[#This Row],[Item Code]],'Master Price'!A:BC,55,FALSE)</f>
        <v>90</v>
      </c>
    </row>
    <row r="1031" spans="1:2" x14ac:dyDescent="0.25">
      <c r="A1031" t="s">
        <v>93</v>
      </c>
      <c r="B1031">
        <f>VLOOKUP(Table39[[#This Row],[Item Code]],'Master Price'!A:BC,55,FALSE)</f>
        <v>90</v>
      </c>
    </row>
    <row r="1032" spans="1:2" x14ac:dyDescent="0.25">
      <c r="A1032" t="s">
        <v>109</v>
      </c>
      <c r="B1032">
        <f>VLOOKUP(Table39[[#This Row],[Item Code]],'Master Price'!A:BC,55,FALSE)</f>
        <v>141</v>
      </c>
    </row>
    <row r="1033" spans="1:2" x14ac:dyDescent="0.25">
      <c r="A1033" t="s">
        <v>111</v>
      </c>
      <c r="B1033">
        <f>VLOOKUP(Table39[[#This Row],[Item Code]],'Master Price'!A:BC,55,FALSE)</f>
        <v>141</v>
      </c>
    </row>
    <row r="1034" spans="1:2" x14ac:dyDescent="0.25">
      <c r="A1034" t="s">
        <v>117</v>
      </c>
      <c r="B1034">
        <f>VLOOKUP(Table39[[#This Row],[Item Code]],'Master Price'!A:BC,55,FALSE)</f>
        <v>91.2</v>
      </c>
    </row>
    <row r="1035" spans="1:2" x14ac:dyDescent="0.25">
      <c r="A1035" t="s">
        <v>118</v>
      </c>
      <c r="B1035">
        <f>VLOOKUP(Table39[[#This Row],[Item Code]],'Master Price'!A:BC,55,FALSE)</f>
        <v>91.2</v>
      </c>
    </row>
    <row r="1036" spans="1:2" x14ac:dyDescent="0.25">
      <c r="A1036" t="s">
        <v>119</v>
      </c>
      <c r="B1036">
        <f>VLOOKUP(Table39[[#This Row],[Item Code]],'Master Price'!A:BC,55,FALSE)</f>
        <v>91.2</v>
      </c>
    </row>
    <row r="1037" spans="1:2" x14ac:dyDescent="0.25">
      <c r="A1037" t="s">
        <v>120</v>
      </c>
      <c r="B1037">
        <f>VLOOKUP(Table39[[#This Row],[Item Code]],'Master Price'!A:BC,55,FALSE)</f>
        <v>91.2</v>
      </c>
    </row>
    <row r="1038" spans="1:2" x14ac:dyDescent="0.25">
      <c r="A1038" t="s">
        <v>121</v>
      </c>
      <c r="B1038">
        <f>VLOOKUP(Table39[[#This Row],[Item Code]],'Master Price'!A:BC,55,FALSE)</f>
        <v>91.2</v>
      </c>
    </row>
    <row r="1039" spans="1:2" x14ac:dyDescent="0.25">
      <c r="A1039" t="s">
        <v>123</v>
      </c>
      <c r="B1039">
        <f>VLOOKUP(Table39[[#This Row],[Item Code]],'Master Price'!A:BC,55,FALSE)</f>
        <v>91.2</v>
      </c>
    </row>
    <row r="1040" spans="1:2" x14ac:dyDescent="0.25">
      <c r="A1040" t="s">
        <v>124</v>
      </c>
      <c r="B1040">
        <f>VLOOKUP(Table39[[#This Row],[Item Code]],'Master Price'!A:BC,55,FALSE)</f>
        <v>91.2</v>
      </c>
    </row>
    <row r="1041" spans="1:2" x14ac:dyDescent="0.25">
      <c r="A1041" t="s">
        <v>125</v>
      </c>
      <c r="B1041">
        <f>VLOOKUP(Table39[[#This Row],[Item Code]],'Master Price'!A:BC,55,FALSE)</f>
        <v>91.2</v>
      </c>
    </row>
    <row r="1042" spans="1:2" x14ac:dyDescent="0.25">
      <c r="A1042" t="s">
        <v>126</v>
      </c>
      <c r="B1042">
        <f>VLOOKUP(Table39[[#This Row],[Item Code]],'Master Price'!A:BC,55,FALSE)</f>
        <v>91.2</v>
      </c>
    </row>
    <row r="1043" spans="1:2" x14ac:dyDescent="0.25">
      <c r="A1043" t="s">
        <v>127</v>
      </c>
      <c r="B1043">
        <f>VLOOKUP(Table39[[#This Row],[Item Code]],'Master Price'!A:BC,55,FALSE)</f>
        <v>91.2</v>
      </c>
    </row>
    <row r="1044" spans="1:2" x14ac:dyDescent="0.25">
      <c r="A1044" t="s">
        <v>129</v>
      </c>
      <c r="B1044">
        <f>VLOOKUP(Table39[[#This Row],[Item Code]],'Master Price'!A:BC,55,FALSE)</f>
        <v>91.2</v>
      </c>
    </row>
    <row r="1045" spans="1:2" x14ac:dyDescent="0.25">
      <c r="A1045" t="s">
        <v>130</v>
      </c>
      <c r="B1045">
        <f>VLOOKUP(Table39[[#This Row],[Item Code]],'Master Price'!A:BC,55,FALSE)</f>
        <v>91.2</v>
      </c>
    </row>
    <row r="1046" spans="1:2" x14ac:dyDescent="0.25">
      <c r="A1046" t="s">
        <v>143</v>
      </c>
      <c r="B1046">
        <f>VLOOKUP(Table39[[#This Row],[Item Code]],'Master Price'!A:BC,55,FALSE)</f>
        <v>136.80000000000001</v>
      </c>
    </row>
    <row r="1047" spans="1:2" x14ac:dyDescent="0.25">
      <c r="A1047" t="s">
        <v>145</v>
      </c>
      <c r="B1047">
        <f>VLOOKUP(Table39[[#This Row],[Item Code]],'Master Price'!A:BC,55,FALSE)</f>
        <v>136.80000000000001</v>
      </c>
    </row>
    <row r="1048" spans="1:2" x14ac:dyDescent="0.25">
      <c r="A1048" t="s">
        <v>147</v>
      </c>
      <c r="B1048">
        <f>VLOOKUP(Table39[[#This Row],[Item Code]],'Master Price'!A:BC,55,FALSE)</f>
        <v>136.80000000000001</v>
      </c>
    </row>
    <row r="1049" spans="1:2" x14ac:dyDescent="0.25">
      <c r="A1049" t="s">
        <v>149</v>
      </c>
      <c r="B1049">
        <f>VLOOKUP(Table39[[#This Row],[Item Code]],'Master Price'!A:BC,55,FALSE)</f>
        <v>136.80000000000001</v>
      </c>
    </row>
    <row r="1050" spans="1:2" x14ac:dyDescent="0.25">
      <c r="A1050" t="s">
        <v>151</v>
      </c>
      <c r="B1050">
        <f>VLOOKUP(Table39[[#This Row],[Item Code]],'Master Price'!A:BC,55,FALSE)</f>
        <v>91.2</v>
      </c>
    </row>
    <row r="1051" spans="1:2" x14ac:dyDescent="0.25">
      <c r="A1051" t="s">
        <v>157</v>
      </c>
      <c r="B1051">
        <f>VLOOKUP(Table39[[#This Row],[Item Code]],'Master Price'!A:BC,55,FALSE)</f>
        <v>91.2</v>
      </c>
    </row>
    <row r="1052" spans="1:2" x14ac:dyDescent="0.25">
      <c r="A1052" t="s">
        <v>207</v>
      </c>
      <c r="B1052">
        <f>VLOOKUP(Table39[[#This Row],[Item Code]],'Master Price'!A:BC,55,FALSE)</f>
        <v>423</v>
      </c>
    </row>
    <row r="1053" spans="1:2" x14ac:dyDescent="0.25">
      <c r="A1053" t="s">
        <v>209</v>
      </c>
      <c r="B1053">
        <f>VLOOKUP(Table39[[#This Row],[Item Code]],'Master Price'!A:BC,55,FALSE)</f>
        <v>324</v>
      </c>
    </row>
    <row r="1054" spans="1:2" x14ac:dyDescent="0.25">
      <c r="A1054" t="s">
        <v>211</v>
      </c>
      <c r="B1054">
        <f>VLOOKUP(Table39[[#This Row],[Item Code]],'Master Price'!A:BC,55,FALSE)</f>
        <v>153.6</v>
      </c>
    </row>
    <row r="1055" spans="1:2" x14ac:dyDescent="0.25">
      <c r="A1055" t="s">
        <v>213</v>
      </c>
      <c r="B1055">
        <f>VLOOKUP(Table39[[#This Row],[Item Code]],'Master Price'!A:BC,55,FALSE)</f>
        <v>153.6</v>
      </c>
    </row>
    <row r="1057" spans="1:2" x14ac:dyDescent="0.25">
      <c r="A1057" t="s">
        <v>0</v>
      </c>
      <c r="B1057" t="s">
        <v>274</v>
      </c>
    </row>
    <row r="1058" spans="1:2" x14ac:dyDescent="0.25">
      <c r="A1058" t="s">
        <v>10</v>
      </c>
      <c r="B1058">
        <f>VLOOKUP(Table40[[#This Row],[Item Code]],'Master Price'!A:BD,56,FALSE)</f>
        <v>90</v>
      </c>
    </row>
    <row r="1059" spans="1:2" x14ac:dyDescent="0.25">
      <c r="A1059" t="s">
        <v>12</v>
      </c>
      <c r="B1059">
        <f>VLOOKUP(Table40[[#This Row],[Item Code]],'Master Price'!A:BD,56,FALSE)</f>
        <v>90</v>
      </c>
    </row>
    <row r="1060" spans="1:2" x14ac:dyDescent="0.25">
      <c r="A1060" t="s">
        <v>55</v>
      </c>
      <c r="B1060">
        <f>VLOOKUP(Table40[[#This Row],[Item Code]],'Master Price'!A:BD,56,FALSE)</f>
        <v>90</v>
      </c>
    </row>
    <row r="1061" spans="1:2" x14ac:dyDescent="0.25">
      <c r="A1061" t="s">
        <v>59</v>
      </c>
      <c r="B1061">
        <f>VLOOKUP(Table40[[#This Row],[Item Code]],'Master Price'!A:BD,56,FALSE)</f>
        <v>90</v>
      </c>
    </row>
    <row r="1062" spans="1:2" x14ac:dyDescent="0.25">
      <c r="A1062" t="s">
        <v>60</v>
      </c>
      <c r="B1062">
        <f>VLOOKUP(Table40[[#This Row],[Item Code]],'Master Price'!A:BD,56,FALSE)</f>
        <v>90</v>
      </c>
    </row>
    <row r="1063" spans="1:2" x14ac:dyDescent="0.25">
      <c r="A1063" t="s">
        <v>61</v>
      </c>
      <c r="B1063">
        <f>VLOOKUP(Table40[[#This Row],[Item Code]],'Master Price'!A:BD,56,FALSE)</f>
        <v>90</v>
      </c>
    </row>
    <row r="1064" spans="1:2" x14ac:dyDescent="0.25">
      <c r="A1064" t="s">
        <v>64</v>
      </c>
      <c r="B1064">
        <f>VLOOKUP(Table40[[#This Row],[Item Code]],'Master Price'!A:BD,56,FALSE)</f>
        <v>90</v>
      </c>
    </row>
    <row r="1065" spans="1:2" x14ac:dyDescent="0.25">
      <c r="A1065" t="s">
        <v>65</v>
      </c>
      <c r="B1065">
        <f>VLOOKUP(Table40[[#This Row],[Item Code]],'Master Price'!A:BD,56,FALSE)</f>
        <v>90</v>
      </c>
    </row>
    <row r="1066" spans="1:2" x14ac:dyDescent="0.25">
      <c r="A1066" t="s">
        <v>89</v>
      </c>
      <c r="B1066">
        <f>VLOOKUP(Table40[[#This Row],[Item Code]],'Master Price'!A:BD,56,FALSE)</f>
        <v>90</v>
      </c>
    </row>
    <row r="1067" spans="1:2" x14ac:dyDescent="0.25">
      <c r="A1067" t="s">
        <v>91</v>
      </c>
      <c r="B1067">
        <f>VLOOKUP(Table40[[#This Row],[Item Code]],'Master Price'!A:BD,56,FALSE)</f>
        <v>90</v>
      </c>
    </row>
    <row r="1068" spans="1:2" x14ac:dyDescent="0.25">
      <c r="A1068" t="s">
        <v>92</v>
      </c>
      <c r="B1068">
        <f>VLOOKUP(Table40[[#This Row],[Item Code]],'Master Price'!A:BD,56,FALSE)</f>
        <v>90</v>
      </c>
    </row>
    <row r="1069" spans="1:2" x14ac:dyDescent="0.25">
      <c r="A1069" t="s">
        <v>109</v>
      </c>
      <c r="B1069">
        <f>VLOOKUP(Table40[[#This Row],[Item Code]],'Master Price'!A:BD,56,FALSE)</f>
        <v>141</v>
      </c>
    </row>
    <row r="1070" spans="1:2" x14ac:dyDescent="0.25">
      <c r="A1070" t="s">
        <v>111</v>
      </c>
      <c r="B1070">
        <f>VLOOKUP(Table40[[#This Row],[Item Code]],'Master Price'!A:BD,56,FALSE)</f>
        <v>141</v>
      </c>
    </row>
    <row r="1071" spans="1:2" x14ac:dyDescent="0.25">
      <c r="A1071" t="s">
        <v>117</v>
      </c>
      <c r="B1071">
        <f>VLOOKUP(Table40[[#This Row],[Item Code]],'Master Price'!A:BD,56,FALSE)</f>
        <v>91.2</v>
      </c>
    </row>
    <row r="1072" spans="1:2" x14ac:dyDescent="0.25">
      <c r="A1072" t="s">
        <v>118</v>
      </c>
      <c r="B1072">
        <f>VLOOKUP(Table40[[#This Row],[Item Code]],'Master Price'!A:BD,56,FALSE)</f>
        <v>91.2</v>
      </c>
    </row>
    <row r="1073" spans="1:2" x14ac:dyDescent="0.25">
      <c r="A1073" t="s">
        <v>119</v>
      </c>
      <c r="B1073">
        <f>VLOOKUP(Table40[[#This Row],[Item Code]],'Master Price'!A:BD,56,FALSE)</f>
        <v>91.2</v>
      </c>
    </row>
    <row r="1074" spans="1:2" x14ac:dyDescent="0.25">
      <c r="A1074" t="s">
        <v>120</v>
      </c>
      <c r="B1074">
        <f>VLOOKUP(Table40[[#This Row],[Item Code]],'Master Price'!A:BD,56,FALSE)</f>
        <v>91.2</v>
      </c>
    </row>
    <row r="1075" spans="1:2" x14ac:dyDescent="0.25">
      <c r="A1075" t="s">
        <v>143</v>
      </c>
      <c r="B1075">
        <f>VLOOKUP(Table40[[#This Row],[Item Code]],'Master Price'!A:BD,56,FALSE)</f>
        <v>136.80000000000001</v>
      </c>
    </row>
    <row r="1076" spans="1:2" x14ac:dyDescent="0.25">
      <c r="A1076" t="s">
        <v>145</v>
      </c>
      <c r="B1076">
        <f>VLOOKUP(Table40[[#This Row],[Item Code]],'Master Price'!A:BD,56,FALSE)</f>
        <v>136.80000000000001</v>
      </c>
    </row>
    <row r="1077" spans="1:2" x14ac:dyDescent="0.25">
      <c r="A1077" t="s">
        <v>147</v>
      </c>
      <c r="B1077">
        <f>VLOOKUP(Table40[[#This Row],[Item Code]],'Master Price'!A:BD,56,FALSE)</f>
        <v>136.80000000000001</v>
      </c>
    </row>
    <row r="1078" spans="1:2" x14ac:dyDescent="0.25">
      <c r="A1078" t="s">
        <v>149</v>
      </c>
      <c r="B1078">
        <f>VLOOKUP(Table40[[#This Row],[Item Code]],'Master Price'!A:BD,56,FALSE)</f>
        <v>136.80000000000001</v>
      </c>
    </row>
    <row r="1079" spans="1:2" x14ac:dyDescent="0.25">
      <c r="A1079" t="s">
        <v>151</v>
      </c>
      <c r="B1079">
        <f>VLOOKUP(Table40[[#This Row],[Item Code]],'Master Price'!A:BD,56,FALSE)</f>
        <v>91.2</v>
      </c>
    </row>
    <row r="1080" spans="1:2" x14ac:dyDescent="0.25">
      <c r="A1080" t="s">
        <v>157</v>
      </c>
      <c r="B1080">
        <f>VLOOKUP(Table40[[#This Row],[Item Code]],'Master Price'!A:BD,56,FALSE)</f>
        <v>91.2</v>
      </c>
    </row>
    <row r="1081" spans="1:2" x14ac:dyDescent="0.25">
      <c r="A1081" t="s">
        <v>204</v>
      </c>
      <c r="B1081">
        <f>VLOOKUP(Table40[[#This Row],[Item Code]],'Master Price'!A:BD,56,FALSE)</f>
        <v>210</v>
      </c>
    </row>
    <row r="1082" spans="1:2" x14ac:dyDescent="0.25">
      <c r="A1082" t="s">
        <v>209</v>
      </c>
      <c r="B1082">
        <f>VLOOKUP(Table40[[#This Row],[Item Code]],'Master Price'!A:BD,56,FALSE)</f>
        <v>324</v>
      </c>
    </row>
    <row r="1084" spans="1:2" x14ac:dyDescent="0.25">
      <c r="A1084" t="s">
        <v>0</v>
      </c>
      <c r="B1084" t="s">
        <v>281</v>
      </c>
    </row>
    <row r="1085" spans="1:2" x14ac:dyDescent="0.25">
      <c r="A1085" t="s">
        <v>60</v>
      </c>
      <c r="B1085">
        <f>VLOOKUP(Table41[[#This Row],[Item Code]],'Master Price'!A:BE,57,FALSE)</f>
        <v>87</v>
      </c>
    </row>
    <row r="1086" spans="1:2" x14ac:dyDescent="0.25">
      <c r="A1086" t="s">
        <v>61</v>
      </c>
      <c r="B1086">
        <f>VLOOKUP(Table41[[#This Row],[Item Code]],'Master Price'!A:BE,57,FALSE)</f>
        <v>87</v>
      </c>
    </row>
    <row r="1087" spans="1:2" x14ac:dyDescent="0.25">
      <c r="A1087" t="s">
        <v>64</v>
      </c>
      <c r="B1087">
        <f>VLOOKUP(Table41[[#This Row],[Item Code]],'Master Price'!A:BE,57,FALSE)</f>
        <v>87</v>
      </c>
    </row>
    <row r="1088" spans="1:2" x14ac:dyDescent="0.25">
      <c r="A1088" t="s">
        <v>65</v>
      </c>
      <c r="B1088">
        <f>VLOOKUP(Table41[[#This Row],[Item Code]],'Master Price'!A:BE,57,FALSE)</f>
        <v>87</v>
      </c>
    </row>
    <row r="1089" spans="1:2" x14ac:dyDescent="0.25">
      <c r="A1089" t="s">
        <v>89</v>
      </c>
      <c r="B1089">
        <f>VLOOKUP(Table41[[#This Row],[Item Code]],'Master Price'!A:BE,57,FALSE)</f>
        <v>87</v>
      </c>
    </row>
    <row r="1090" spans="1:2" x14ac:dyDescent="0.25">
      <c r="A1090" t="s">
        <v>92</v>
      </c>
      <c r="B1090">
        <f>VLOOKUP(Table41[[#This Row],[Item Code]],'Master Price'!A:BE,57,FALSE)</f>
        <v>87</v>
      </c>
    </row>
    <row r="1091" spans="1:2" x14ac:dyDescent="0.25">
      <c r="A1091" t="s">
        <v>109</v>
      </c>
      <c r="B1091">
        <f>VLOOKUP(Table41[[#This Row],[Item Code]],'Master Price'!A:BE,57,FALSE)</f>
        <v>138</v>
      </c>
    </row>
    <row r="1092" spans="1:2" x14ac:dyDescent="0.25">
      <c r="A1092" t="s">
        <v>111</v>
      </c>
      <c r="B1092">
        <f>VLOOKUP(Table41[[#This Row],[Item Code]],'Master Price'!A:BE,57,FALSE)</f>
        <v>138</v>
      </c>
    </row>
    <row r="1093" spans="1:2" x14ac:dyDescent="0.25">
      <c r="A1093" t="s">
        <v>112</v>
      </c>
      <c r="B1093">
        <f>VLOOKUP(Table41[[#This Row],[Item Code]],'Master Price'!A:BE,57,FALSE)</f>
        <v>88.8</v>
      </c>
    </row>
    <row r="1094" spans="1:2" x14ac:dyDescent="0.25">
      <c r="A1094" t="s">
        <v>114</v>
      </c>
      <c r="B1094">
        <f>VLOOKUP(Table41[[#This Row],[Item Code]],'Master Price'!A:BE,57,FALSE)</f>
        <v>88.8</v>
      </c>
    </row>
    <row r="1095" spans="1:2" x14ac:dyDescent="0.25">
      <c r="A1095" t="s">
        <v>117</v>
      </c>
      <c r="B1095">
        <f>VLOOKUP(Table41[[#This Row],[Item Code]],'Master Price'!A:BE,57,FALSE)</f>
        <v>88.8</v>
      </c>
    </row>
    <row r="1096" spans="1:2" x14ac:dyDescent="0.25">
      <c r="A1096" t="s">
        <v>118</v>
      </c>
      <c r="B1096">
        <f>VLOOKUP(Table41[[#This Row],[Item Code]],'Master Price'!A:BE,57,FALSE)</f>
        <v>88.8</v>
      </c>
    </row>
    <row r="1097" spans="1:2" x14ac:dyDescent="0.25">
      <c r="A1097" t="s">
        <v>119</v>
      </c>
      <c r="B1097">
        <f>VLOOKUP(Table41[[#This Row],[Item Code]],'Master Price'!A:BE,57,FALSE)</f>
        <v>88.8</v>
      </c>
    </row>
    <row r="1098" spans="1:2" x14ac:dyDescent="0.25">
      <c r="A1098" t="s">
        <v>120</v>
      </c>
      <c r="B1098">
        <f>VLOOKUP(Table41[[#This Row],[Item Code]],'Master Price'!A:BE,57,FALSE)</f>
        <v>88.8</v>
      </c>
    </row>
    <row r="1099" spans="1:2" x14ac:dyDescent="0.25">
      <c r="A1099" t="s">
        <v>121</v>
      </c>
      <c r="B1099">
        <f>VLOOKUP(Table41[[#This Row],[Item Code]],'Master Price'!A:BE,57,FALSE)</f>
        <v>88.8</v>
      </c>
    </row>
    <row r="1100" spans="1:2" x14ac:dyDescent="0.25">
      <c r="A1100" t="s">
        <v>123</v>
      </c>
      <c r="B1100">
        <f>VLOOKUP(Table41[[#This Row],[Item Code]],'Master Price'!A:BE,57,FALSE)</f>
        <v>88.8</v>
      </c>
    </row>
    <row r="1101" spans="1:2" x14ac:dyDescent="0.25">
      <c r="A1101" t="s">
        <v>124</v>
      </c>
      <c r="B1101">
        <f>VLOOKUP(Table41[[#This Row],[Item Code]],'Master Price'!A:BE,57,FALSE)</f>
        <v>88.8</v>
      </c>
    </row>
    <row r="1102" spans="1:2" x14ac:dyDescent="0.25">
      <c r="A1102" t="s">
        <v>125</v>
      </c>
      <c r="B1102">
        <f>VLOOKUP(Table41[[#This Row],[Item Code]],'Master Price'!A:BE,57,FALSE)</f>
        <v>88.8</v>
      </c>
    </row>
    <row r="1103" spans="1:2" x14ac:dyDescent="0.25">
      <c r="A1103" t="s">
        <v>127</v>
      </c>
      <c r="B1103">
        <f>VLOOKUP(Table41[[#This Row],[Item Code]],'Master Price'!A:BE,57,FALSE)</f>
        <v>88.8</v>
      </c>
    </row>
    <row r="1104" spans="1:2" x14ac:dyDescent="0.25">
      <c r="A1104" t="s">
        <v>129</v>
      </c>
      <c r="B1104">
        <f>VLOOKUP(Table41[[#This Row],[Item Code]],'Master Price'!A:BE,57,FALSE)</f>
        <v>88.8</v>
      </c>
    </row>
    <row r="1105" spans="1:2" x14ac:dyDescent="0.25">
      <c r="A1105" t="s">
        <v>143</v>
      </c>
      <c r="B1105">
        <f>VLOOKUP(Table41[[#This Row],[Item Code]],'Master Price'!A:BE,57,FALSE)</f>
        <v>133.19999999999999</v>
      </c>
    </row>
    <row r="1106" spans="1:2" x14ac:dyDescent="0.25">
      <c r="A1106" t="s">
        <v>145</v>
      </c>
      <c r="B1106">
        <f>VLOOKUP(Table41[[#This Row],[Item Code]],'Master Price'!A:BE,57,FALSE)</f>
        <v>133.19999999999999</v>
      </c>
    </row>
    <row r="1107" spans="1:2" x14ac:dyDescent="0.25">
      <c r="A1107" t="s">
        <v>147</v>
      </c>
      <c r="B1107">
        <f>VLOOKUP(Table41[[#This Row],[Item Code]],'Master Price'!A:BE,57,FALSE)</f>
        <v>133.19999999999999</v>
      </c>
    </row>
    <row r="1108" spans="1:2" x14ac:dyDescent="0.25">
      <c r="A1108" t="s">
        <v>149</v>
      </c>
      <c r="B1108">
        <f>VLOOKUP(Table41[[#This Row],[Item Code]],'Master Price'!A:BE,57,FALSE)</f>
        <v>133.19999999999999</v>
      </c>
    </row>
    <row r="1109" spans="1:2" x14ac:dyDescent="0.25">
      <c r="A1109" t="s">
        <v>151</v>
      </c>
      <c r="B1109">
        <f>VLOOKUP(Table41[[#This Row],[Item Code]],'Master Price'!A:BE,57,FALSE)</f>
        <v>88.8</v>
      </c>
    </row>
    <row r="1110" spans="1:2" x14ac:dyDescent="0.25">
      <c r="A1110" t="s">
        <v>154</v>
      </c>
      <c r="B1110">
        <f>VLOOKUP(Table41[[#This Row],[Item Code]],'Master Price'!A:BE,57,FALSE)</f>
        <v>88.8</v>
      </c>
    </row>
    <row r="1111" spans="1:2" x14ac:dyDescent="0.25">
      <c r="A1111" t="s">
        <v>156</v>
      </c>
      <c r="B1111">
        <f>VLOOKUP(Table41[[#This Row],[Item Code]],'Master Price'!A:BE,57,FALSE)</f>
        <v>88.8</v>
      </c>
    </row>
    <row r="1112" spans="1:2" x14ac:dyDescent="0.25">
      <c r="A1112" t="s">
        <v>157</v>
      </c>
      <c r="B1112">
        <f>VLOOKUP(Table41[[#This Row],[Item Code]],'Master Price'!A:BE,57,FALSE)</f>
        <v>88.8</v>
      </c>
    </row>
    <row r="1113" spans="1:2" x14ac:dyDescent="0.25">
      <c r="A1113" t="s">
        <v>209</v>
      </c>
      <c r="B1113">
        <f>VLOOKUP(Table41[[#This Row],[Item Code]],'Master Price'!A:BE,57,FALSE)</f>
        <v>315</v>
      </c>
    </row>
    <row r="1115" spans="1:2" x14ac:dyDescent="0.25">
      <c r="A1115" t="s">
        <v>0</v>
      </c>
      <c r="B1115" t="s">
        <v>298</v>
      </c>
    </row>
    <row r="1116" spans="1:2" x14ac:dyDescent="0.25">
      <c r="A1116" t="s">
        <v>60</v>
      </c>
      <c r="B1116">
        <f>VLOOKUP(Table42[[#This Row],[Item Code]],'Master Price'!A:BF,58,FALSE)</f>
        <v>90</v>
      </c>
    </row>
    <row r="1117" spans="1:2" x14ac:dyDescent="0.25">
      <c r="A1117" t="s">
        <v>61</v>
      </c>
      <c r="B1117">
        <f>VLOOKUP(Table42[[#This Row],[Item Code]],'Master Price'!A:BF,58,FALSE)</f>
        <v>90</v>
      </c>
    </row>
    <row r="1118" spans="1:2" x14ac:dyDescent="0.25">
      <c r="A1118" t="s">
        <v>62</v>
      </c>
      <c r="B1118">
        <f>VLOOKUP(Table42[[#This Row],[Item Code]],'Master Price'!A:BF,58,FALSE)</f>
        <v>90</v>
      </c>
    </row>
    <row r="1119" spans="1:2" x14ac:dyDescent="0.25">
      <c r="A1119" t="s">
        <v>64</v>
      </c>
      <c r="B1119">
        <f>VLOOKUP(Table42[[#This Row],[Item Code]],'Master Price'!A:BF,58,FALSE)</f>
        <v>90</v>
      </c>
    </row>
    <row r="1120" spans="1:2" x14ac:dyDescent="0.25">
      <c r="A1120" t="s">
        <v>89</v>
      </c>
      <c r="B1120">
        <f>VLOOKUP(Table42[[#This Row],[Item Code]],'Master Price'!A:BF,58,FALSE)</f>
        <v>90</v>
      </c>
    </row>
    <row r="1121" spans="1:2" x14ac:dyDescent="0.25">
      <c r="A1121" t="s">
        <v>92</v>
      </c>
      <c r="B1121">
        <f>VLOOKUP(Table42[[#This Row],[Item Code]],'Master Price'!A:BF,58,FALSE)</f>
        <v>90</v>
      </c>
    </row>
    <row r="1122" spans="1:2" x14ac:dyDescent="0.25">
      <c r="A1122" t="s">
        <v>93</v>
      </c>
      <c r="B1122">
        <f>VLOOKUP(Table42[[#This Row],[Item Code]],'Master Price'!A:BF,58,FALSE)</f>
        <v>90</v>
      </c>
    </row>
    <row r="1123" spans="1:2" x14ac:dyDescent="0.25">
      <c r="A1123" t="s">
        <v>109</v>
      </c>
      <c r="B1123">
        <f>VLOOKUP(Table42[[#This Row],[Item Code]],'Master Price'!A:BF,58,FALSE)</f>
        <v>141</v>
      </c>
    </row>
    <row r="1124" spans="1:2" x14ac:dyDescent="0.25">
      <c r="A1124" t="s">
        <v>111</v>
      </c>
      <c r="B1124">
        <f>VLOOKUP(Table42[[#This Row],[Item Code]],'Master Price'!A:BF,58,FALSE)</f>
        <v>141</v>
      </c>
    </row>
    <row r="1125" spans="1:2" x14ac:dyDescent="0.25">
      <c r="A1125" t="s">
        <v>117</v>
      </c>
      <c r="B1125">
        <f>VLOOKUP(Table42[[#This Row],[Item Code]],'Master Price'!A:BF,58,FALSE)</f>
        <v>91.2</v>
      </c>
    </row>
    <row r="1126" spans="1:2" x14ac:dyDescent="0.25">
      <c r="A1126" t="s">
        <v>118</v>
      </c>
      <c r="B1126">
        <f>VLOOKUP(Table42[[#This Row],[Item Code]],'Master Price'!A:BF,58,FALSE)</f>
        <v>91.2</v>
      </c>
    </row>
    <row r="1127" spans="1:2" x14ac:dyDescent="0.25">
      <c r="A1127" t="s">
        <v>119</v>
      </c>
      <c r="B1127">
        <f>VLOOKUP(Table42[[#This Row],[Item Code]],'Master Price'!A:BF,58,FALSE)</f>
        <v>91.2</v>
      </c>
    </row>
    <row r="1128" spans="1:2" x14ac:dyDescent="0.25">
      <c r="A1128" t="s">
        <v>120</v>
      </c>
      <c r="B1128">
        <f>VLOOKUP(Table42[[#This Row],[Item Code]],'Master Price'!A:BF,58,FALSE)</f>
        <v>91.2</v>
      </c>
    </row>
    <row r="1129" spans="1:2" x14ac:dyDescent="0.25">
      <c r="A1129" t="s">
        <v>123</v>
      </c>
      <c r="B1129">
        <f>VLOOKUP(Table42[[#This Row],[Item Code]],'Master Price'!A:BF,58,FALSE)</f>
        <v>91.2</v>
      </c>
    </row>
    <row r="1130" spans="1:2" x14ac:dyDescent="0.25">
      <c r="A1130" t="s">
        <v>124</v>
      </c>
      <c r="B1130">
        <f>VLOOKUP(Table42[[#This Row],[Item Code]],'Master Price'!A:BF,58,FALSE)</f>
        <v>91.2</v>
      </c>
    </row>
    <row r="1131" spans="1:2" x14ac:dyDescent="0.25">
      <c r="A1131" t="s">
        <v>125</v>
      </c>
      <c r="B1131">
        <f>VLOOKUP(Table42[[#This Row],[Item Code]],'Master Price'!A:BF,58,FALSE)</f>
        <v>91.2</v>
      </c>
    </row>
    <row r="1132" spans="1:2" x14ac:dyDescent="0.25">
      <c r="A1132" t="s">
        <v>143</v>
      </c>
      <c r="B1132">
        <f>VLOOKUP(Table42[[#This Row],[Item Code]],'Master Price'!A:BF,58,FALSE)</f>
        <v>136.80000000000001</v>
      </c>
    </row>
    <row r="1133" spans="1:2" x14ac:dyDescent="0.25">
      <c r="A1133" t="s">
        <v>145</v>
      </c>
      <c r="B1133">
        <f>VLOOKUP(Table42[[#This Row],[Item Code]],'Master Price'!A:BF,58,FALSE)</f>
        <v>136.80000000000001</v>
      </c>
    </row>
    <row r="1134" spans="1:2" x14ac:dyDescent="0.25">
      <c r="A1134" t="s">
        <v>147</v>
      </c>
      <c r="B1134">
        <f>VLOOKUP(Table42[[#This Row],[Item Code]],'Master Price'!A:BF,58,FALSE)</f>
        <v>136.80000000000001</v>
      </c>
    </row>
    <row r="1135" spans="1:2" x14ac:dyDescent="0.25">
      <c r="A1135" t="s">
        <v>149</v>
      </c>
      <c r="B1135">
        <f>VLOOKUP(Table42[[#This Row],[Item Code]],'Master Price'!A:BF,58,FALSE)</f>
        <v>136.80000000000001</v>
      </c>
    </row>
    <row r="1136" spans="1:2" x14ac:dyDescent="0.25">
      <c r="A1136" t="s">
        <v>151</v>
      </c>
      <c r="B1136">
        <f>VLOOKUP(Table42[[#This Row],[Item Code]],'Master Price'!A:BF,58,FALSE)</f>
        <v>91.2</v>
      </c>
    </row>
    <row r="1137" spans="1:2" x14ac:dyDescent="0.25">
      <c r="A1137" t="s">
        <v>157</v>
      </c>
      <c r="B1137">
        <f>VLOOKUP(Table42[[#This Row],[Item Code]],'Master Price'!A:BF,58,FALSE)</f>
        <v>91.2</v>
      </c>
    </row>
    <row r="1138" spans="1:2" x14ac:dyDescent="0.25">
      <c r="A1138" t="s">
        <v>209</v>
      </c>
      <c r="B1138">
        <f>VLOOKUP(Table42[[#This Row],[Item Code]],'Master Price'!A:BF,58,FALSE)</f>
        <v>315</v>
      </c>
    </row>
    <row r="1139" spans="1:2" x14ac:dyDescent="0.25">
      <c r="A1139" t="s">
        <v>211</v>
      </c>
      <c r="B1139">
        <f>VLOOKUP(Table42[[#This Row],[Item Code]],'Master Price'!A:BF,58,FALSE)</f>
        <v>153.6</v>
      </c>
    </row>
    <row r="1140" spans="1:2" x14ac:dyDescent="0.25">
      <c r="A1140" t="s">
        <v>213</v>
      </c>
      <c r="B1140">
        <f>VLOOKUP(Table42[[#This Row],[Item Code]],'Master Price'!A:BF,58,FALSE)</f>
        <v>153.6</v>
      </c>
    </row>
    <row r="1141" spans="1:2" x14ac:dyDescent="0.25">
      <c r="A1141" t="s">
        <v>214</v>
      </c>
      <c r="B1141">
        <f>VLOOKUP(Table42[[#This Row],[Item Code]],'Master Price'!A:BF,58,FALSE)</f>
        <v>153.6</v>
      </c>
    </row>
    <row r="1142" spans="1:2" x14ac:dyDescent="0.25">
      <c r="A1142" t="s">
        <v>215</v>
      </c>
      <c r="B1142">
        <f>VLOOKUP(Table42[[#This Row],[Item Code]],'Master Price'!A:BF,58,FALSE)</f>
        <v>153.6</v>
      </c>
    </row>
    <row r="1144" spans="1:2" x14ac:dyDescent="0.25">
      <c r="A1144" t="s">
        <v>0</v>
      </c>
      <c r="B1144" t="s">
        <v>283</v>
      </c>
    </row>
    <row r="1145" spans="1:2" x14ac:dyDescent="0.25">
      <c r="A1145" t="s">
        <v>69</v>
      </c>
      <c r="B1145">
        <f>VLOOKUP(Table43[[#This Row],[Item Code]],'Master Price'!A:BG,59,FALSE)</f>
        <v>100</v>
      </c>
    </row>
    <row r="1146" spans="1:2" x14ac:dyDescent="0.25">
      <c r="A1146" t="s">
        <v>75</v>
      </c>
      <c r="B1146">
        <f>VLOOKUP(Table43[[#This Row],[Item Code]],'Master Price'!A:BG,59,FALSE)</f>
        <v>100</v>
      </c>
    </row>
    <row r="1147" spans="1:2" x14ac:dyDescent="0.25">
      <c r="A1147" t="s">
        <v>89</v>
      </c>
      <c r="B1147">
        <f>VLOOKUP(Table43[[#This Row],[Item Code]],'Master Price'!A:BG,59,FALSE)</f>
        <v>87</v>
      </c>
    </row>
    <row r="1148" spans="1:2" x14ac:dyDescent="0.25">
      <c r="A1148" t="s">
        <v>92</v>
      </c>
      <c r="B1148">
        <f>VLOOKUP(Table43[[#This Row],[Item Code]],'Master Price'!A:BG,59,FALSE)</f>
        <v>87</v>
      </c>
    </row>
    <row r="1149" spans="1:2" x14ac:dyDescent="0.25">
      <c r="A1149" t="s">
        <v>117</v>
      </c>
      <c r="B1149">
        <f>VLOOKUP(Table43[[#This Row],[Item Code]],'Master Price'!A:BG,59,FALSE)</f>
        <v>88.8</v>
      </c>
    </row>
    <row r="1150" spans="1:2" x14ac:dyDescent="0.25">
      <c r="A1150" t="s">
        <v>118</v>
      </c>
      <c r="B1150">
        <f>VLOOKUP(Table43[[#This Row],[Item Code]],'Master Price'!A:BG,59,FALSE)</f>
        <v>88.8</v>
      </c>
    </row>
    <row r="1151" spans="1:2" x14ac:dyDescent="0.25">
      <c r="A1151" t="s">
        <v>143</v>
      </c>
      <c r="B1151">
        <f>VLOOKUP(Table43[[#This Row],[Item Code]],'Master Price'!A:BG,59,FALSE)</f>
        <v>133.19999999999999</v>
      </c>
    </row>
    <row r="1152" spans="1:2" x14ac:dyDescent="0.25">
      <c r="A1152" t="s">
        <v>147</v>
      </c>
      <c r="B1152">
        <f>VLOOKUP(Table43[[#This Row],[Item Code]],'Master Price'!A:BG,59,FALSE)</f>
        <v>133.19999999999999</v>
      </c>
    </row>
    <row r="1153" spans="1:2" x14ac:dyDescent="0.25">
      <c r="A1153" t="s">
        <v>149</v>
      </c>
      <c r="B1153">
        <f>VLOOKUP(Table43[[#This Row],[Item Code]],'Master Price'!A:BG,59,FALSE)</f>
        <v>133.19999999999999</v>
      </c>
    </row>
    <row r="1154" spans="1:2" x14ac:dyDescent="0.25">
      <c r="A1154" t="s">
        <v>151</v>
      </c>
      <c r="B1154">
        <f>VLOOKUP(Table43[[#This Row],[Item Code]],'Master Price'!A:BG,59,FALSE)</f>
        <v>88.8</v>
      </c>
    </row>
    <row r="1155" spans="1:2" x14ac:dyDescent="0.25">
      <c r="A1155" t="s">
        <v>156</v>
      </c>
      <c r="B1155">
        <f>VLOOKUP(Table43[[#This Row],[Item Code]],'Master Price'!A:BG,59,FALSE)</f>
        <v>88.8</v>
      </c>
    </row>
    <row r="1156" spans="1:2" x14ac:dyDescent="0.25">
      <c r="A1156" t="s">
        <v>157</v>
      </c>
      <c r="B1156">
        <f>VLOOKUP(Table43[[#This Row],[Item Code]],'Master Price'!A:BG,59,FALSE)</f>
        <v>88.8</v>
      </c>
    </row>
    <row r="1158" spans="1:2" x14ac:dyDescent="0.25">
      <c r="A1158" t="s">
        <v>0</v>
      </c>
      <c r="B1158" t="s">
        <v>287</v>
      </c>
    </row>
    <row r="1159" spans="1:2" x14ac:dyDescent="0.25">
      <c r="A1159" t="s">
        <v>61</v>
      </c>
      <c r="B1159">
        <f>VLOOKUP(Table44[[#This Row],[Item Code]],'Master Price'!A:BH,60,FALSE)</f>
        <v>90</v>
      </c>
    </row>
    <row r="1160" spans="1:2" x14ac:dyDescent="0.25">
      <c r="A1160" t="s">
        <v>62</v>
      </c>
      <c r="B1160">
        <f>VLOOKUP(Table44[[#This Row],[Item Code]],'Master Price'!A:BH,60,FALSE)</f>
        <v>90</v>
      </c>
    </row>
    <row r="1161" spans="1:2" x14ac:dyDescent="0.25">
      <c r="A1161" t="s">
        <v>64</v>
      </c>
      <c r="B1161">
        <f>VLOOKUP(Table44[[#This Row],[Item Code]],'Master Price'!A:BH,60,FALSE)</f>
        <v>90</v>
      </c>
    </row>
    <row r="1162" spans="1:2" x14ac:dyDescent="0.25">
      <c r="A1162" t="s">
        <v>89</v>
      </c>
      <c r="B1162">
        <f>VLOOKUP(Table44[[#This Row],[Item Code]],'Master Price'!A:BH,60,FALSE)</f>
        <v>90</v>
      </c>
    </row>
    <row r="1163" spans="1:2" x14ac:dyDescent="0.25">
      <c r="A1163" t="s">
        <v>92</v>
      </c>
      <c r="B1163">
        <f>VLOOKUP(Table44[[#This Row],[Item Code]],'Master Price'!A:BH,60,FALSE)</f>
        <v>90</v>
      </c>
    </row>
    <row r="1164" spans="1:2" x14ac:dyDescent="0.25">
      <c r="A1164" t="s">
        <v>93</v>
      </c>
      <c r="B1164">
        <f>VLOOKUP(Table44[[#This Row],[Item Code]],'Master Price'!A:BH,60,FALSE)</f>
        <v>90</v>
      </c>
    </row>
    <row r="1166" spans="1:2" x14ac:dyDescent="0.25">
      <c r="A1166" t="s">
        <v>0</v>
      </c>
      <c r="B1166" t="s">
        <v>270</v>
      </c>
    </row>
    <row r="1167" spans="1:2" x14ac:dyDescent="0.25">
      <c r="A1167" t="s">
        <v>60</v>
      </c>
      <c r="B1167">
        <f>VLOOKUP(Table45[[#This Row],[Item Code]],'Master Price'!A:BI,61,FALSE)</f>
        <v>87</v>
      </c>
    </row>
    <row r="1168" spans="1:2" x14ac:dyDescent="0.25">
      <c r="A1168" t="s">
        <v>61</v>
      </c>
      <c r="B1168">
        <f>VLOOKUP(Table45[[#This Row],[Item Code]],'Master Price'!A:BI,61,FALSE)</f>
        <v>87</v>
      </c>
    </row>
    <row r="1169" spans="1:2" x14ac:dyDescent="0.25">
      <c r="A1169" t="s">
        <v>62</v>
      </c>
      <c r="B1169">
        <f>VLOOKUP(Table45[[#This Row],[Item Code]],'Master Price'!A:BI,61,FALSE)</f>
        <v>87</v>
      </c>
    </row>
    <row r="1170" spans="1:2" x14ac:dyDescent="0.25">
      <c r="A1170" t="s">
        <v>64</v>
      </c>
      <c r="B1170">
        <f>VLOOKUP(Table45[[#This Row],[Item Code]],'Master Price'!A:BI,61,FALSE)</f>
        <v>87</v>
      </c>
    </row>
    <row r="1171" spans="1:2" x14ac:dyDescent="0.25">
      <c r="A1171" t="s">
        <v>69</v>
      </c>
      <c r="B1171">
        <f>VLOOKUP(Table45[[#This Row],[Item Code]],'Master Price'!A:BI,61,FALSE)</f>
        <v>100</v>
      </c>
    </row>
    <row r="1172" spans="1:2" x14ac:dyDescent="0.25">
      <c r="A1172" t="s">
        <v>75</v>
      </c>
      <c r="B1172">
        <f>VLOOKUP(Table45[[#This Row],[Item Code]],'Master Price'!A:BI,61,FALSE)</f>
        <v>100</v>
      </c>
    </row>
    <row r="1173" spans="1:2" x14ac:dyDescent="0.25">
      <c r="A1173" t="s">
        <v>89</v>
      </c>
      <c r="B1173">
        <f>VLOOKUP(Table45[[#This Row],[Item Code]],'Master Price'!A:BI,61,FALSE)</f>
        <v>87</v>
      </c>
    </row>
    <row r="1174" spans="1:2" x14ac:dyDescent="0.25">
      <c r="A1174" t="s">
        <v>91</v>
      </c>
      <c r="B1174">
        <f>VLOOKUP(Table45[[#This Row],[Item Code]],'Master Price'!A:BI,61,FALSE)</f>
        <v>87</v>
      </c>
    </row>
    <row r="1175" spans="1:2" x14ac:dyDescent="0.25">
      <c r="A1175" t="s">
        <v>92</v>
      </c>
      <c r="B1175">
        <f>VLOOKUP(Table45[[#This Row],[Item Code]],'Master Price'!A:BI,61,FALSE)</f>
        <v>87</v>
      </c>
    </row>
    <row r="1176" spans="1:2" x14ac:dyDescent="0.25">
      <c r="A1176" t="s">
        <v>109</v>
      </c>
      <c r="B1176">
        <f>VLOOKUP(Table45[[#This Row],[Item Code]],'Master Price'!A:BI,61,FALSE)</f>
        <v>138</v>
      </c>
    </row>
    <row r="1177" spans="1:2" x14ac:dyDescent="0.25">
      <c r="A1177" t="s">
        <v>111</v>
      </c>
      <c r="B1177">
        <f>VLOOKUP(Table45[[#This Row],[Item Code]],'Master Price'!A:BI,61,FALSE)</f>
        <v>138</v>
      </c>
    </row>
    <row r="1178" spans="1:2" x14ac:dyDescent="0.25">
      <c r="A1178" t="s">
        <v>117</v>
      </c>
      <c r="B1178">
        <f>VLOOKUP(Table45[[#This Row],[Item Code]],'Master Price'!A:BI,61,FALSE)</f>
        <v>88.8</v>
      </c>
    </row>
    <row r="1179" spans="1:2" x14ac:dyDescent="0.25">
      <c r="A1179" t="s">
        <v>118</v>
      </c>
      <c r="B1179">
        <f>VLOOKUP(Table45[[#This Row],[Item Code]],'Master Price'!A:BI,61,FALSE)</f>
        <v>88.8</v>
      </c>
    </row>
    <row r="1180" spans="1:2" x14ac:dyDescent="0.25">
      <c r="A1180" t="s">
        <v>143</v>
      </c>
      <c r="B1180">
        <f>VLOOKUP(Table45[[#This Row],[Item Code]],'Master Price'!A:BI,61,FALSE)</f>
        <v>133.19999999999999</v>
      </c>
    </row>
    <row r="1181" spans="1:2" x14ac:dyDescent="0.25">
      <c r="A1181" t="s">
        <v>145</v>
      </c>
      <c r="B1181">
        <f>VLOOKUP(Table45[[#This Row],[Item Code]],'Master Price'!A:BI,61,FALSE)</f>
        <v>133.19999999999999</v>
      </c>
    </row>
    <row r="1182" spans="1:2" x14ac:dyDescent="0.25">
      <c r="A1182" t="s">
        <v>147</v>
      </c>
      <c r="B1182">
        <f>VLOOKUP(Table45[[#This Row],[Item Code]],'Master Price'!A:BI,61,FALSE)</f>
        <v>133.19999999999999</v>
      </c>
    </row>
    <row r="1183" spans="1:2" x14ac:dyDescent="0.25">
      <c r="A1183" t="s">
        <v>149</v>
      </c>
      <c r="B1183">
        <f>VLOOKUP(Table45[[#This Row],[Item Code]],'Master Price'!A:BI,61,FALSE)</f>
        <v>133.19999999999999</v>
      </c>
    </row>
    <row r="1184" spans="1:2" x14ac:dyDescent="0.25">
      <c r="A1184" t="s">
        <v>151</v>
      </c>
      <c r="B1184">
        <f>VLOOKUP(Table45[[#This Row],[Item Code]],'Master Price'!A:BI,61,FALSE)</f>
        <v>88.8</v>
      </c>
    </row>
    <row r="1185" spans="1:2" x14ac:dyDescent="0.25">
      <c r="A1185" t="s">
        <v>157</v>
      </c>
      <c r="B1185">
        <f>VLOOKUP(Table45[[#This Row],[Item Code]],'Master Price'!A:BI,61,FALSE)</f>
        <v>88.8</v>
      </c>
    </row>
    <row r="1187" spans="1:2" x14ac:dyDescent="0.25">
      <c r="A1187" t="s">
        <v>0</v>
      </c>
      <c r="B1187" t="s">
        <v>331</v>
      </c>
    </row>
    <row r="1188" spans="1:2" x14ac:dyDescent="0.25">
      <c r="A1188" t="s">
        <v>117</v>
      </c>
      <c r="B1188">
        <f>VLOOKUP(Table46[[#This Row],[Item Code]],'Master Price'!A:BJ,62,FALSE)</f>
        <v>88.8</v>
      </c>
    </row>
    <row r="1189" spans="1:2" x14ac:dyDescent="0.25">
      <c r="A1189" t="s">
        <v>118</v>
      </c>
      <c r="B1189">
        <f>VLOOKUP(Table46[[#This Row],[Item Code]],'Master Price'!A:BJ,62,FALSE)</f>
        <v>88.8</v>
      </c>
    </row>
    <row r="1190" spans="1:2" x14ac:dyDescent="0.25">
      <c r="A1190" t="s">
        <v>119</v>
      </c>
      <c r="B1190">
        <f>VLOOKUP(Table46[[#This Row],[Item Code]],'Master Price'!A:BJ,62,FALSE)</f>
        <v>88.8</v>
      </c>
    </row>
    <row r="1191" spans="1:2" x14ac:dyDescent="0.25">
      <c r="A1191" t="s">
        <v>120</v>
      </c>
      <c r="B1191">
        <f>VLOOKUP(Table46[[#This Row],[Item Code]],'Master Price'!A:BJ,62,FALSE)</f>
        <v>88.8</v>
      </c>
    </row>
    <row r="1192" spans="1:2" x14ac:dyDescent="0.25">
      <c r="A1192" t="s">
        <v>151</v>
      </c>
      <c r="B1192">
        <f>VLOOKUP(Table46[[#This Row],[Item Code]],'Master Price'!A:BJ,62,FALSE)</f>
        <v>88.8</v>
      </c>
    </row>
    <row r="1193" spans="1:2" x14ac:dyDescent="0.25">
      <c r="A1193" t="s">
        <v>157</v>
      </c>
      <c r="B1193">
        <f>VLOOKUP(Table46[[#This Row],[Item Code]],'Master Price'!A:BJ,62,FALSE)</f>
        <v>88.8</v>
      </c>
    </row>
    <row r="1195" spans="1:2" x14ac:dyDescent="0.25">
      <c r="A1195" t="s">
        <v>0</v>
      </c>
      <c r="B1195" t="s">
        <v>242</v>
      </c>
    </row>
    <row r="1196" spans="1:2" x14ac:dyDescent="0.25">
      <c r="A1196" t="s">
        <v>69</v>
      </c>
      <c r="B1196">
        <f>VLOOKUP(Table47[[#This Row],[Item Code]],'Master Price'!A:BK,63,FALSE)</f>
        <v>100</v>
      </c>
    </row>
    <row r="1197" spans="1:2" x14ac:dyDescent="0.25">
      <c r="A1197" t="s">
        <v>75</v>
      </c>
      <c r="B1197">
        <f>VLOOKUP(Table47[[#This Row],[Item Code]],'Master Price'!A:BK,63,FALSE)</f>
        <v>100</v>
      </c>
    </row>
    <row r="1199" spans="1:2" x14ac:dyDescent="0.25">
      <c r="A1199" t="s">
        <v>0</v>
      </c>
      <c r="B1199" t="s">
        <v>313</v>
      </c>
    </row>
    <row r="1200" spans="1:2" x14ac:dyDescent="0.25">
      <c r="A1200" t="s">
        <v>69</v>
      </c>
      <c r="B1200">
        <f>VLOOKUP(Table48[[#This Row],[Item Code]],'Master Price'!A:BL,64,FALSE)</f>
        <v>100</v>
      </c>
    </row>
    <row r="1201" spans="1:2" x14ac:dyDescent="0.25">
      <c r="A1201" t="s">
        <v>71</v>
      </c>
      <c r="B1201">
        <f>VLOOKUP(Table48[[#This Row],[Item Code]],'Master Price'!A:BL,64,FALSE)</f>
        <v>100</v>
      </c>
    </row>
    <row r="1202" spans="1:2" x14ac:dyDescent="0.25">
      <c r="A1202" t="s">
        <v>72</v>
      </c>
      <c r="B1202">
        <f>VLOOKUP(Table48[[#This Row],[Item Code]],'Master Price'!A:BL,64,FALSE)</f>
        <v>100</v>
      </c>
    </row>
    <row r="1203" spans="1:2" x14ac:dyDescent="0.25">
      <c r="A1203" t="s">
        <v>73</v>
      </c>
      <c r="B1203">
        <f>VLOOKUP(Table48[[#This Row],[Item Code]],'Master Price'!A:BL,64,FALSE)</f>
        <v>100</v>
      </c>
    </row>
    <row r="1204" spans="1:2" x14ac:dyDescent="0.25">
      <c r="A1204" t="s">
        <v>75</v>
      </c>
      <c r="B1204">
        <f>VLOOKUP(Table48[[#This Row],[Item Code]],'Master Price'!A:BL,64,FALSE)</f>
        <v>100</v>
      </c>
    </row>
    <row r="1205" spans="1:2" x14ac:dyDescent="0.25">
      <c r="A1205" t="s">
        <v>81</v>
      </c>
      <c r="B1205">
        <f>VLOOKUP(Table48[[#This Row],[Item Code]],'Master Price'!A:BL,64,FALSE)</f>
        <v>100</v>
      </c>
    </row>
    <row r="1206" spans="1:2" x14ac:dyDescent="0.25">
      <c r="A1206" t="s">
        <v>82</v>
      </c>
      <c r="B1206">
        <f>VLOOKUP(Table48[[#This Row],[Item Code]],'Master Price'!A:BL,64,FALSE)</f>
        <v>100</v>
      </c>
    </row>
    <row r="1207" spans="1:2" x14ac:dyDescent="0.25">
      <c r="A1207" t="s">
        <v>83</v>
      </c>
      <c r="B1207">
        <f>VLOOKUP(Table48[[#This Row],[Item Code]],'Master Price'!A:BL,64,FALSE)</f>
        <v>100</v>
      </c>
    </row>
    <row r="1208" spans="1:2" x14ac:dyDescent="0.25">
      <c r="A1208" t="s">
        <v>84</v>
      </c>
      <c r="B1208">
        <f>VLOOKUP(Table48[[#This Row],[Item Code]],'Master Price'!A:BL,64,FALSE)</f>
        <v>100</v>
      </c>
    </row>
    <row r="1209" spans="1:2" x14ac:dyDescent="0.25">
      <c r="A1209" t="s">
        <v>166</v>
      </c>
      <c r="B1209">
        <f>VLOOKUP(Table48[[#This Row],[Item Code]],'Master Price'!A:BL,64,FALSE)</f>
        <v>155</v>
      </c>
    </row>
    <row r="1210" spans="1:2" x14ac:dyDescent="0.25">
      <c r="A1210" t="s">
        <v>168</v>
      </c>
      <c r="B1210">
        <f>VLOOKUP(Table48[[#This Row],[Item Code]],'Master Price'!A:BL,64,FALSE)</f>
        <v>155</v>
      </c>
    </row>
    <row r="1211" spans="1:2" x14ac:dyDescent="0.25">
      <c r="A1211" t="s">
        <v>173</v>
      </c>
      <c r="B1211">
        <f>VLOOKUP(Table48[[#This Row],[Item Code]],'Master Price'!A:BL,64,FALSE)</f>
        <v>140.4</v>
      </c>
    </row>
    <row r="1212" spans="1:2" x14ac:dyDescent="0.25">
      <c r="A1212" t="s">
        <v>175</v>
      </c>
      <c r="B1212">
        <f>VLOOKUP(Table48[[#This Row],[Item Code]],'Master Price'!A:BL,64,FALSE)</f>
        <v>140.4</v>
      </c>
    </row>
    <row r="1213" spans="1:2" x14ac:dyDescent="0.25">
      <c r="A1213" t="s">
        <v>177</v>
      </c>
      <c r="B1213">
        <f>VLOOKUP(Table48[[#This Row],[Item Code]],'Master Price'!A:BL,64,FALSE)</f>
        <v>140.4</v>
      </c>
    </row>
    <row r="1214" spans="1:2" x14ac:dyDescent="0.25">
      <c r="A1214" t="s">
        <v>180</v>
      </c>
      <c r="B1214">
        <f>VLOOKUP(Table48[[#This Row],[Item Code]],'Master Price'!A:BL,64,FALSE)</f>
        <v>136.80000000000001</v>
      </c>
    </row>
    <row r="1215" spans="1:2" x14ac:dyDescent="0.25">
      <c r="A1215" t="s">
        <v>183</v>
      </c>
      <c r="B1215">
        <f>VLOOKUP(Table48[[#This Row],[Item Code]],'Master Price'!A:BL,64,FALSE)</f>
        <v>136.80000000000001</v>
      </c>
    </row>
    <row r="1216" spans="1:2" x14ac:dyDescent="0.25">
      <c r="A1216" t="s">
        <v>184</v>
      </c>
      <c r="B1216">
        <f>VLOOKUP(Table48[[#This Row],[Item Code]],'Master Price'!A:BL,64,FALSE)</f>
        <v>136.80000000000001</v>
      </c>
    </row>
    <row r="1217" spans="1:2" x14ac:dyDescent="0.25">
      <c r="A1217" t="s">
        <v>186</v>
      </c>
      <c r="B1217">
        <f>VLOOKUP(Table48[[#This Row],[Item Code]],'Master Price'!A:BL,64,FALSE)</f>
        <v>136.80000000000001</v>
      </c>
    </row>
    <row r="1218" spans="1:2" x14ac:dyDescent="0.25">
      <c r="A1218" t="s">
        <v>189</v>
      </c>
      <c r="B1218">
        <f>VLOOKUP(Table48[[#This Row],[Item Code]],'Master Price'!A:BL,64,FALSE)</f>
        <v>136.80000000000001</v>
      </c>
    </row>
    <row r="1220" spans="1:2" x14ac:dyDescent="0.25">
      <c r="A1220" t="s">
        <v>0</v>
      </c>
      <c r="B1220" t="s">
        <v>244</v>
      </c>
    </row>
    <row r="1221" spans="1:2" x14ac:dyDescent="0.25">
      <c r="A1221" t="s">
        <v>60</v>
      </c>
      <c r="B1221">
        <f>VLOOKUP(Table49[[#This Row],[Item Code]],'Master Price'!A:BM,65,FALSE)</f>
        <v>87</v>
      </c>
    </row>
    <row r="1222" spans="1:2" x14ac:dyDescent="0.25">
      <c r="A1222" t="s">
        <v>61</v>
      </c>
      <c r="B1222">
        <f>VLOOKUP(Table49[[#This Row],[Item Code]],'Master Price'!A:BM,65,FALSE)</f>
        <v>87</v>
      </c>
    </row>
    <row r="1223" spans="1:2" x14ac:dyDescent="0.25">
      <c r="A1223" t="s">
        <v>62</v>
      </c>
      <c r="B1223">
        <f>VLOOKUP(Table49[[#This Row],[Item Code]],'Master Price'!A:BM,65,FALSE)</f>
        <v>87</v>
      </c>
    </row>
    <row r="1224" spans="1:2" x14ac:dyDescent="0.25">
      <c r="A1224" t="s">
        <v>64</v>
      </c>
      <c r="B1224">
        <f>VLOOKUP(Table49[[#This Row],[Item Code]],'Master Price'!A:BM,65,FALSE)</f>
        <v>87</v>
      </c>
    </row>
    <row r="1225" spans="1:2" x14ac:dyDescent="0.25">
      <c r="A1225" t="s">
        <v>65</v>
      </c>
      <c r="B1225">
        <f>VLOOKUP(Table49[[#This Row],[Item Code]],'Master Price'!A:BM,65,FALSE)</f>
        <v>87</v>
      </c>
    </row>
    <row r="1226" spans="1:2" x14ac:dyDescent="0.25">
      <c r="A1226" t="s">
        <v>69</v>
      </c>
      <c r="B1226">
        <f>VLOOKUP(Table49[[#This Row],[Item Code]],'Master Price'!A:BM,65,FALSE)</f>
        <v>100</v>
      </c>
    </row>
    <row r="1227" spans="1:2" x14ac:dyDescent="0.25">
      <c r="A1227" t="s">
        <v>71</v>
      </c>
      <c r="B1227">
        <f>VLOOKUP(Table49[[#This Row],[Item Code]],'Master Price'!A:BM,65,FALSE)</f>
        <v>100</v>
      </c>
    </row>
    <row r="1228" spans="1:2" x14ac:dyDescent="0.25">
      <c r="A1228" t="s">
        <v>72</v>
      </c>
      <c r="B1228">
        <f>VLOOKUP(Table49[[#This Row],[Item Code]],'Master Price'!A:BM,65,FALSE)</f>
        <v>100</v>
      </c>
    </row>
    <row r="1229" spans="1:2" x14ac:dyDescent="0.25">
      <c r="A1229" t="s">
        <v>75</v>
      </c>
      <c r="B1229">
        <f>VLOOKUP(Table49[[#This Row],[Item Code]],'Master Price'!A:BM,65,FALSE)</f>
        <v>100</v>
      </c>
    </row>
    <row r="1230" spans="1:2" x14ac:dyDescent="0.25">
      <c r="A1230" t="s">
        <v>76</v>
      </c>
      <c r="B1230">
        <f>VLOOKUP(Table49[[#This Row],[Item Code]],'Master Price'!A:BM,65,FALSE)</f>
        <v>100</v>
      </c>
    </row>
    <row r="1231" spans="1:2" x14ac:dyDescent="0.25">
      <c r="A1231" t="s">
        <v>78</v>
      </c>
      <c r="B1231">
        <f>VLOOKUP(Table49[[#This Row],[Item Code]],'Master Price'!A:BM,65,FALSE)</f>
        <v>100</v>
      </c>
    </row>
    <row r="1232" spans="1:2" x14ac:dyDescent="0.25">
      <c r="A1232" t="s">
        <v>79</v>
      </c>
      <c r="B1232">
        <f>VLOOKUP(Table49[[#This Row],[Item Code]],'Master Price'!A:BM,65,FALSE)</f>
        <v>100</v>
      </c>
    </row>
    <row r="1233" spans="1:2" x14ac:dyDescent="0.25">
      <c r="A1233" t="s">
        <v>80</v>
      </c>
      <c r="B1233">
        <f>VLOOKUP(Table49[[#This Row],[Item Code]],'Master Price'!A:BM,65,FALSE)</f>
        <v>100</v>
      </c>
    </row>
    <row r="1234" spans="1:2" x14ac:dyDescent="0.25">
      <c r="A1234" t="s">
        <v>81</v>
      </c>
      <c r="B1234">
        <f>VLOOKUP(Table49[[#This Row],[Item Code]],'Master Price'!A:BM,65,FALSE)</f>
        <v>100</v>
      </c>
    </row>
    <row r="1235" spans="1:2" x14ac:dyDescent="0.25">
      <c r="A1235" t="s">
        <v>82</v>
      </c>
      <c r="B1235">
        <f>VLOOKUP(Table49[[#This Row],[Item Code]],'Master Price'!A:BM,65,FALSE)</f>
        <v>100</v>
      </c>
    </row>
    <row r="1236" spans="1:2" x14ac:dyDescent="0.25">
      <c r="A1236" t="s">
        <v>83</v>
      </c>
      <c r="B1236">
        <f>VLOOKUP(Table49[[#This Row],[Item Code]],'Master Price'!A:BM,65,FALSE)</f>
        <v>100</v>
      </c>
    </row>
    <row r="1237" spans="1:2" x14ac:dyDescent="0.25">
      <c r="A1237" t="s">
        <v>84</v>
      </c>
      <c r="B1237">
        <f>VLOOKUP(Table49[[#This Row],[Item Code]],'Master Price'!A:BM,65,FALSE)</f>
        <v>100</v>
      </c>
    </row>
    <row r="1238" spans="1:2" x14ac:dyDescent="0.25">
      <c r="A1238" t="s">
        <v>85</v>
      </c>
      <c r="B1238">
        <f>VLOOKUP(Table49[[#This Row],[Item Code]],'Master Price'!A:BM,65,FALSE)</f>
        <v>100</v>
      </c>
    </row>
    <row r="1239" spans="1:2" x14ac:dyDescent="0.25">
      <c r="A1239" t="s">
        <v>86</v>
      </c>
      <c r="B1239">
        <f>VLOOKUP(Table49[[#This Row],[Item Code]],'Master Price'!A:BM,65,FALSE)</f>
        <v>100</v>
      </c>
    </row>
    <row r="1240" spans="1:2" x14ac:dyDescent="0.25">
      <c r="A1240" t="s">
        <v>87</v>
      </c>
      <c r="B1240">
        <f>VLOOKUP(Table49[[#This Row],[Item Code]],'Master Price'!A:BM,65,FALSE)</f>
        <v>100</v>
      </c>
    </row>
    <row r="1241" spans="1:2" x14ac:dyDescent="0.25">
      <c r="A1241" t="s">
        <v>88</v>
      </c>
      <c r="B1241">
        <f>VLOOKUP(Table49[[#This Row],[Item Code]],'Master Price'!A:BM,65,FALSE)</f>
        <v>100</v>
      </c>
    </row>
    <row r="1242" spans="1:2" x14ac:dyDescent="0.25">
      <c r="A1242" t="s">
        <v>89</v>
      </c>
      <c r="B1242">
        <f>VLOOKUP(Table49[[#This Row],[Item Code]],'Master Price'!A:BM,65,FALSE)</f>
        <v>87</v>
      </c>
    </row>
    <row r="1243" spans="1:2" x14ac:dyDescent="0.25">
      <c r="A1243" t="s">
        <v>92</v>
      </c>
      <c r="B1243">
        <f>VLOOKUP(Table49[[#This Row],[Item Code]],'Master Price'!A:BM,65,FALSE)</f>
        <v>87</v>
      </c>
    </row>
    <row r="1244" spans="1:2" x14ac:dyDescent="0.25">
      <c r="A1244" t="s">
        <v>93</v>
      </c>
      <c r="B1244">
        <f>VLOOKUP(Table49[[#This Row],[Item Code]],'Master Price'!A:BM,65,FALSE)</f>
        <v>87</v>
      </c>
    </row>
    <row r="1245" spans="1:2" x14ac:dyDescent="0.25">
      <c r="A1245" t="s">
        <v>109</v>
      </c>
      <c r="B1245">
        <f>VLOOKUP(Table49[[#This Row],[Item Code]],'Master Price'!A:BM,65,FALSE)</f>
        <v>138</v>
      </c>
    </row>
    <row r="1246" spans="1:2" x14ac:dyDescent="0.25">
      <c r="A1246" t="s">
        <v>111</v>
      </c>
      <c r="B1246">
        <f>VLOOKUP(Table49[[#This Row],[Item Code]],'Master Price'!A:BM,65,FALSE)</f>
        <v>138</v>
      </c>
    </row>
    <row r="1247" spans="1:2" x14ac:dyDescent="0.25">
      <c r="A1247" t="s">
        <v>117</v>
      </c>
      <c r="B1247">
        <f>VLOOKUP(Table49[[#This Row],[Item Code]],'Master Price'!A:BM,65,FALSE)</f>
        <v>88.8</v>
      </c>
    </row>
    <row r="1248" spans="1:2" x14ac:dyDescent="0.25">
      <c r="A1248" t="s">
        <v>118</v>
      </c>
      <c r="B1248">
        <f>VLOOKUP(Table49[[#This Row],[Item Code]],'Master Price'!A:BM,65,FALSE)</f>
        <v>88.8</v>
      </c>
    </row>
    <row r="1249" spans="1:2" x14ac:dyDescent="0.25">
      <c r="A1249" t="s">
        <v>119</v>
      </c>
      <c r="B1249">
        <f>VLOOKUP(Table49[[#This Row],[Item Code]],'Master Price'!A:BM,65,FALSE)</f>
        <v>88.8</v>
      </c>
    </row>
    <row r="1250" spans="1:2" x14ac:dyDescent="0.25">
      <c r="A1250" t="s">
        <v>120</v>
      </c>
      <c r="B1250">
        <f>VLOOKUP(Table49[[#This Row],[Item Code]],'Master Price'!A:BM,65,FALSE)</f>
        <v>88.8</v>
      </c>
    </row>
    <row r="1251" spans="1:2" x14ac:dyDescent="0.25">
      <c r="A1251" t="s">
        <v>143</v>
      </c>
      <c r="B1251">
        <f>VLOOKUP(Table49[[#This Row],[Item Code]],'Master Price'!A:BM,65,FALSE)</f>
        <v>133.19999999999999</v>
      </c>
    </row>
    <row r="1252" spans="1:2" x14ac:dyDescent="0.25">
      <c r="A1252" t="s">
        <v>145</v>
      </c>
      <c r="B1252">
        <f>VLOOKUP(Table49[[#This Row],[Item Code]],'Master Price'!A:BM,65,FALSE)</f>
        <v>133.19999999999999</v>
      </c>
    </row>
    <row r="1253" spans="1:2" x14ac:dyDescent="0.25">
      <c r="A1253" t="s">
        <v>147</v>
      </c>
      <c r="B1253">
        <f>VLOOKUP(Table49[[#This Row],[Item Code]],'Master Price'!A:BM,65,FALSE)</f>
        <v>133.19999999999999</v>
      </c>
    </row>
    <row r="1254" spans="1:2" x14ac:dyDescent="0.25">
      <c r="A1254" t="s">
        <v>149</v>
      </c>
      <c r="B1254">
        <f>VLOOKUP(Table49[[#This Row],[Item Code]],'Master Price'!A:BM,65,FALSE)</f>
        <v>133.19999999999999</v>
      </c>
    </row>
    <row r="1255" spans="1:2" x14ac:dyDescent="0.25">
      <c r="A1255" t="s">
        <v>151</v>
      </c>
      <c r="B1255">
        <f>VLOOKUP(Table49[[#This Row],[Item Code]],'Master Price'!A:BM,65,FALSE)</f>
        <v>88.8</v>
      </c>
    </row>
    <row r="1256" spans="1:2" x14ac:dyDescent="0.25">
      <c r="A1256" t="s">
        <v>154</v>
      </c>
      <c r="B1256">
        <f>VLOOKUP(Table49[[#This Row],[Item Code]],'Master Price'!A:BM,65,FALSE)</f>
        <v>88.8</v>
      </c>
    </row>
    <row r="1257" spans="1:2" x14ac:dyDescent="0.25">
      <c r="A1257" t="s">
        <v>156</v>
      </c>
      <c r="B1257">
        <f>VLOOKUP(Table49[[#This Row],[Item Code]],'Master Price'!A:BM,65,FALSE)</f>
        <v>88.8</v>
      </c>
    </row>
    <row r="1258" spans="1:2" x14ac:dyDescent="0.25">
      <c r="A1258" t="s">
        <v>157</v>
      </c>
      <c r="B1258">
        <f>VLOOKUP(Table49[[#This Row],[Item Code]],'Master Price'!A:BM,65,FALSE)</f>
        <v>88.8</v>
      </c>
    </row>
    <row r="1259" spans="1:2" x14ac:dyDescent="0.25">
      <c r="A1259" t="s">
        <v>166</v>
      </c>
      <c r="B1259">
        <f>VLOOKUP(Table49[[#This Row],[Item Code]],'Master Price'!A:BM,65,FALSE)</f>
        <v>155</v>
      </c>
    </row>
    <row r="1260" spans="1:2" x14ac:dyDescent="0.25">
      <c r="A1260" t="s">
        <v>168</v>
      </c>
      <c r="B1260">
        <f>VLOOKUP(Table49[[#This Row],[Item Code]],'Master Price'!A:BM,65,FALSE)</f>
        <v>155</v>
      </c>
    </row>
    <row r="1261" spans="1:2" x14ac:dyDescent="0.25">
      <c r="A1261" t="s">
        <v>169</v>
      </c>
      <c r="B1261">
        <f>VLOOKUP(Table49[[#This Row],[Item Code]],'Master Price'!A:BM,65,FALSE)</f>
        <v>155</v>
      </c>
    </row>
    <row r="1262" spans="1:2" x14ac:dyDescent="0.25">
      <c r="A1262" t="s">
        <v>170</v>
      </c>
      <c r="B1262">
        <f>VLOOKUP(Table49[[#This Row],[Item Code]],'Master Price'!A:BM,65,FALSE)</f>
        <v>155</v>
      </c>
    </row>
    <row r="1263" spans="1:2" x14ac:dyDescent="0.25">
      <c r="A1263" t="s">
        <v>171</v>
      </c>
      <c r="B1263">
        <f>VLOOKUP(Table49[[#This Row],[Item Code]],'Master Price'!A:BM,65,FALSE)</f>
        <v>155</v>
      </c>
    </row>
    <row r="1264" spans="1:2" x14ac:dyDescent="0.25">
      <c r="A1264" t="s">
        <v>173</v>
      </c>
      <c r="B1264">
        <f>VLOOKUP(Table49[[#This Row],[Item Code]],'Master Price'!A:BM,65,FALSE)</f>
        <v>140.4</v>
      </c>
    </row>
    <row r="1265" spans="1:2" x14ac:dyDescent="0.25">
      <c r="A1265" t="s">
        <v>175</v>
      </c>
      <c r="B1265">
        <f>VLOOKUP(Table49[[#This Row],[Item Code]],'Master Price'!A:BM,65,FALSE)</f>
        <v>140.4</v>
      </c>
    </row>
    <row r="1266" spans="1:2" x14ac:dyDescent="0.25">
      <c r="A1266" t="s">
        <v>177</v>
      </c>
      <c r="B1266">
        <f>VLOOKUP(Table49[[#This Row],[Item Code]],'Master Price'!A:BM,65,FALSE)</f>
        <v>140.4</v>
      </c>
    </row>
    <row r="1267" spans="1:2" x14ac:dyDescent="0.25">
      <c r="A1267" t="s">
        <v>180</v>
      </c>
      <c r="B1267">
        <f>VLOOKUP(Table49[[#This Row],[Item Code]],'Master Price'!A:BM,65,FALSE)</f>
        <v>136.80000000000001</v>
      </c>
    </row>
    <row r="1268" spans="1:2" x14ac:dyDescent="0.25">
      <c r="A1268" t="s">
        <v>183</v>
      </c>
      <c r="B1268">
        <f>VLOOKUP(Table49[[#This Row],[Item Code]],'Master Price'!A:BM,65,FALSE)</f>
        <v>136.80000000000001</v>
      </c>
    </row>
    <row r="1269" spans="1:2" x14ac:dyDescent="0.25">
      <c r="A1269" t="s">
        <v>184</v>
      </c>
      <c r="B1269">
        <f>VLOOKUP(Table49[[#This Row],[Item Code]],'Master Price'!A:BM,65,FALSE)</f>
        <v>136.80000000000001</v>
      </c>
    </row>
    <row r="1270" spans="1:2" x14ac:dyDescent="0.25">
      <c r="A1270" t="s">
        <v>186</v>
      </c>
      <c r="B1270">
        <f>VLOOKUP(Table49[[#This Row],[Item Code]],'Master Price'!A:BM,65,FALSE)</f>
        <v>136.80000000000001</v>
      </c>
    </row>
    <row r="1271" spans="1:2" x14ac:dyDescent="0.25">
      <c r="A1271" t="s">
        <v>189</v>
      </c>
      <c r="B1271">
        <f>VLOOKUP(Table49[[#This Row],[Item Code]],'Master Price'!A:BM,65,FALSE)</f>
        <v>136.80000000000001</v>
      </c>
    </row>
    <row r="1272" spans="1:2" x14ac:dyDescent="0.25">
      <c r="A1272" t="s">
        <v>204</v>
      </c>
      <c r="B1272">
        <f>VLOOKUP(Table49[[#This Row],[Item Code]],'Master Price'!A:BM,65,FALSE)</f>
        <v>204</v>
      </c>
    </row>
    <row r="1273" spans="1:2" x14ac:dyDescent="0.25">
      <c r="A1273" t="s">
        <v>209</v>
      </c>
      <c r="B1273">
        <f>VLOOKUP(Table49[[#This Row],[Item Code]],'Master Price'!A:BM,65,FALSE)</f>
        <v>315</v>
      </c>
    </row>
    <row r="1275" spans="1:2" x14ac:dyDescent="0.25">
      <c r="A1275" t="s">
        <v>0</v>
      </c>
      <c r="B1275" t="s">
        <v>265</v>
      </c>
    </row>
    <row r="1276" spans="1:2" x14ac:dyDescent="0.25">
      <c r="A1276" t="s">
        <v>69</v>
      </c>
      <c r="B1276">
        <f>VLOOKUP(Table50[[#This Row],[Item Code]],'Master Price'!A:BN,66,FALSE)</f>
        <v>100</v>
      </c>
    </row>
    <row r="1277" spans="1:2" x14ac:dyDescent="0.25">
      <c r="A1277" t="s">
        <v>75</v>
      </c>
      <c r="B1277">
        <f>VLOOKUP(Table50[[#This Row],[Item Code]],'Master Price'!A:BN,66,FALSE)</f>
        <v>100</v>
      </c>
    </row>
    <row r="1279" spans="1:2" x14ac:dyDescent="0.25">
      <c r="A1279" t="s">
        <v>0</v>
      </c>
      <c r="B1279" t="s">
        <v>335</v>
      </c>
    </row>
    <row r="1280" spans="1:2" x14ac:dyDescent="0.25">
      <c r="A1280" t="s">
        <v>69</v>
      </c>
      <c r="B1280">
        <f>VLOOKUP(Table51[[#This Row],[Item Code]],'Master Price'!A:BO,67,FALSE)</f>
        <v>100</v>
      </c>
    </row>
    <row r="1281" spans="1:2" x14ac:dyDescent="0.25">
      <c r="A1281" t="s">
        <v>75</v>
      </c>
      <c r="B1281">
        <f>VLOOKUP(Table51[[#This Row],[Item Code]],'Master Price'!A:BO,67,FALSE)</f>
        <v>100</v>
      </c>
    </row>
    <row r="1282" spans="1:2" x14ac:dyDescent="0.25">
      <c r="A1282" t="s">
        <v>81</v>
      </c>
      <c r="B1282">
        <f>VLOOKUP(Table51[[#This Row],[Item Code]],'Master Price'!A:BO,67,FALSE)</f>
        <v>100</v>
      </c>
    </row>
    <row r="1283" spans="1:2" x14ac:dyDescent="0.25">
      <c r="A1283" t="s">
        <v>82</v>
      </c>
      <c r="B1283">
        <f>VLOOKUP(Table51[[#This Row],[Item Code]],'Master Price'!A:BO,67,FALSE)</f>
        <v>100</v>
      </c>
    </row>
    <row r="1284" spans="1:2" x14ac:dyDescent="0.25">
      <c r="A1284" t="s">
        <v>83</v>
      </c>
      <c r="B1284">
        <f>VLOOKUP(Table51[[#This Row],[Item Code]],'Master Price'!A:BO,67,FALSE)</f>
        <v>100</v>
      </c>
    </row>
    <row r="1286" spans="1:2" x14ac:dyDescent="0.25">
      <c r="A1286" t="s">
        <v>0</v>
      </c>
      <c r="B1286" t="s">
        <v>10897</v>
      </c>
    </row>
    <row r="1287" spans="1:2" x14ac:dyDescent="0.25">
      <c r="A1287" t="s">
        <v>60</v>
      </c>
      <c r="B1287">
        <f>VLOOKUP(Table52[[#This Row],[Item Code]],'Master Price'!A:BP,68,FALSE)</f>
        <v>87</v>
      </c>
    </row>
    <row r="1288" spans="1:2" x14ac:dyDescent="0.25">
      <c r="A1288" t="s">
        <v>61</v>
      </c>
      <c r="B1288">
        <f>VLOOKUP(Table52[[#This Row],[Item Code]],'Master Price'!A:BP,68,FALSE)</f>
        <v>87</v>
      </c>
    </row>
    <row r="1289" spans="1:2" x14ac:dyDescent="0.25">
      <c r="A1289" t="s">
        <v>62</v>
      </c>
      <c r="B1289">
        <f>VLOOKUP(Table52[[#This Row],[Item Code]],'Master Price'!A:BP,68,FALSE)</f>
        <v>87</v>
      </c>
    </row>
    <row r="1290" spans="1:2" x14ac:dyDescent="0.25">
      <c r="A1290" t="s">
        <v>64</v>
      </c>
      <c r="B1290">
        <f>VLOOKUP(Table52[[#This Row],[Item Code]],'Master Price'!A:BP,68,FALSE)</f>
        <v>87</v>
      </c>
    </row>
    <row r="1291" spans="1:2" x14ac:dyDescent="0.25">
      <c r="A1291" t="s">
        <v>65</v>
      </c>
      <c r="B1291">
        <f>VLOOKUP(Table52[[#This Row],[Item Code]],'Master Price'!A:BP,68,FALSE)</f>
        <v>87</v>
      </c>
    </row>
    <row r="1292" spans="1:2" x14ac:dyDescent="0.25">
      <c r="A1292" t="s">
        <v>89</v>
      </c>
      <c r="B1292">
        <f>VLOOKUP(Table52[[#This Row],[Item Code]],'Master Price'!A:BP,68,FALSE)</f>
        <v>87</v>
      </c>
    </row>
    <row r="1293" spans="1:2" x14ac:dyDescent="0.25">
      <c r="A1293" t="s">
        <v>91</v>
      </c>
      <c r="B1293">
        <f>VLOOKUP(Table52[[#This Row],[Item Code]],'Master Price'!A:BP,68,FALSE)</f>
        <v>87</v>
      </c>
    </row>
    <row r="1294" spans="1:2" x14ac:dyDescent="0.25">
      <c r="A1294" t="s">
        <v>92</v>
      </c>
      <c r="B1294">
        <f>VLOOKUP(Table52[[#This Row],[Item Code]],'Master Price'!A:BP,68,FALSE)</f>
        <v>87</v>
      </c>
    </row>
    <row r="1295" spans="1:2" x14ac:dyDescent="0.25">
      <c r="A1295" t="s">
        <v>93</v>
      </c>
      <c r="B1295">
        <f>VLOOKUP(Table52[[#This Row],[Item Code]],'Master Price'!A:BP,68,FALSE)</f>
        <v>87</v>
      </c>
    </row>
    <row r="1296" spans="1:2" x14ac:dyDescent="0.25">
      <c r="A1296" t="s">
        <v>109</v>
      </c>
      <c r="B1296">
        <f>VLOOKUP(Table52[[#This Row],[Item Code]],'Master Price'!A:BP,68,FALSE)</f>
        <v>138</v>
      </c>
    </row>
    <row r="1297" spans="1:2" x14ac:dyDescent="0.25">
      <c r="A1297" t="s">
        <v>111</v>
      </c>
      <c r="B1297">
        <f>VLOOKUP(Table52[[#This Row],[Item Code]],'Master Price'!A:BP,68,FALSE)</f>
        <v>138</v>
      </c>
    </row>
    <row r="1298" spans="1:2" x14ac:dyDescent="0.25">
      <c r="A1298" t="s">
        <v>117</v>
      </c>
      <c r="B1298">
        <f>VLOOKUP(Table52[[#This Row],[Item Code]],'Master Price'!A:BP,68,FALSE)</f>
        <v>88.8</v>
      </c>
    </row>
    <row r="1299" spans="1:2" x14ac:dyDescent="0.25">
      <c r="A1299" t="s">
        <v>118</v>
      </c>
      <c r="B1299">
        <f>VLOOKUP(Table52[[#This Row],[Item Code]],'Master Price'!A:BP,68,FALSE)</f>
        <v>88.8</v>
      </c>
    </row>
    <row r="1300" spans="1:2" x14ac:dyDescent="0.25">
      <c r="A1300" t="s">
        <v>119</v>
      </c>
      <c r="B1300">
        <f>VLOOKUP(Table52[[#This Row],[Item Code]],'Master Price'!A:BP,68,FALSE)</f>
        <v>88.8</v>
      </c>
    </row>
    <row r="1301" spans="1:2" x14ac:dyDescent="0.25">
      <c r="A1301" t="s">
        <v>120</v>
      </c>
      <c r="B1301">
        <f>VLOOKUP(Table52[[#This Row],[Item Code]],'Master Price'!A:BP,68,FALSE)</f>
        <v>88.8</v>
      </c>
    </row>
    <row r="1302" spans="1:2" x14ac:dyDescent="0.25">
      <c r="A1302" t="s">
        <v>143</v>
      </c>
      <c r="B1302">
        <f>VLOOKUP(Table52[[#This Row],[Item Code]],'Master Price'!A:BP,68,FALSE)</f>
        <v>133.19999999999999</v>
      </c>
    </row>
    <row r="1303" spans="1:2" x14ac:dyDescent="0.25">
      <c r="A1303" t="s">
        <v>145</v>
      </c>
      <c r="B1303">
        <f>VLOOKUP(Table52[[#This Row],[Item Code]],'Master Price'!A:BP,68,FALSE)</f>
        <v>133.19999999999999</v>
      </c>
    </row>
    <row r="1304" spans="1:2" x14ac:dyDescent="0.25">
      <c r="A1304" t="s">
        <v>147</v>
      </c>
      <c r="B1304">
        <f>VLOOKUP(Table52[[#This Row],[Item Code]],'Master Price'!A:BP,68,FALSE)</f>
        <v>133.19999999999999</v>
      </c>
    </row>
    <row r="1305" spans="1:2" x14ac:dyDescent="0.25">
      <c r="A1305" t="s">
        <v>149</v>
      </c>
      <c r="B1305">
        <f>VLOOKUP(Table52[[#This Row],[Item Code]],'Master Price'!A:BP,68,FALSE)</f>
        <v>133.19999999999999</v>
      </c>
    </row>
    <row r="1306" spans="1:2" x14ac:dyDescent="0.25">
      <c r="A1306" t="s">
        <v>151</v>
      </c>
      <c r="B1306">
        <f>VLOOKUP(Table52[[#This Row],[Item Code]],'Master Price'!A:BP,68,FALSE)</f>
        <v>88.8</v>
      </c>
    </row>
    <row r="1307" spans="1:2" x14ac:dyDescent="0.25">
      <c r="A1307" t="s">
        <v>154</v>
      </c>
      <c r="B1307">
        <f>VLOOKUP(Table52[[#This Row],[Item Code]],'Master Price'!A:BP,68,FALSE)</f>
        <v>88.8</v>
      </c>
    </row>
    <row r="1308" spans="1:2" x14ac:dyDescent="0.25">
      <c r="A1308" t="s">
        <v>156</v>
      </c>
      <c r="B1308">
        <f>VLOOKUP(Table52[[#This Row],[Item Code]],'Master Price'!A:BP,68,FALSE)</f>
        <v>88.8</v>
      </c>
    </row>
    <row r="1309" spans="1:2" x14ac:dyDescent="0.25">
      <c r="A1309" t="s">
        <v>157</v>
      </c>
      <c r="B1309">
        <f>VLOOKUP(Table52[[#This Row],[Item Code]],'Master Price'!A:BP,68,FALSE)</f>
        <v>88.8</v>
      </c>
    </row>
    <row r="1310" spans="1:2" x14ac:dyDescent="0.25">
      <c r="A1310" t="s">
        <v>204</v>
      </c>
      <c r="B1310">
        <f>VLOOKUP(Table52[[#This Row],[Item Code]],'Master Price'!A:BP,68,FALSE)</f>
        <v>204</v>
      </c>
    </row>
    <row r="1311" spans="1:2" x14ac:dyDescent="0.25">
      <c r="A1311" t="s">
        <v>209</v>
      </c>
      <c r="B1311">
        <f>VLOOKUP(Table52[[#This Row],[Item Code]],'Master Price'!A:BP,68,FALSE)</f>
        <v>315</v>
      </c>
    </row>
    <row r="1313" spans="1:2" x14ac:dyDescent="0.25">
      <c r="A1313" t="s">
        <v>0</v>
      </c>
      <c r="B1313" t="s">
        <v>10898</v>
      </c>
    </row>
    <row r="1314" spans="1:2" x14ac:dyDescent="0.25">
      <c r="A1314" t="s">
        <v>60</v>
      </c>
      <c r="B1314">
        <f>VLOOKUP(Table5254[[#This Row],[Item Code]],'Master Price'!A:BP,68,FALSE)</f>
        <v>87</v>
      </c>
    </row>
    <row r="1315" spans="1:2" x14ac:dyDescent="0.25">
      <c r="A1315" t="s">
        <v>61</v>
      </c>
      <c r="B1315">
        <f>VLOOKUP(Table5254[[#This Row],[Item Code]],'Master Price'!A:BP,68,FALSE)</f>
        <v>87</v>
      </c>
    </row>
    <row r="1316" spans="1:2" x14ac:dyDescent="0.25">
      <c r="A1316" t="s">
        <v>62</v>
      </c>
      <c r="B1316">
        <f>VLOOKUP(Table5254[[#This Row],[Item Code]],'Master Price'!A:BP,68,FALSE)</f>
        <v>87</v>
      </c>
    </row>
    <row r="1317" spans="1:2" x14ac:dyDescent="0.25">
      <c r="A1317" t="s">
        <v>64</v>
      </c>
      <c r="B1317">
        <f>VLOOKUP(Table5254[[#This Row],[Item Code]],'Master Price'!A:BP,68,FALSE)</f>
        <v>87</v>
      </c>
    </row>
    <row r="1318" spans="1:2" x14ac:dyDescent="0.25">
      <c r="A1318" t="s">
        <v>65</v>
      </c>
      <c r="B1318">
        <f>VLOOKUP(Table5254[[#This Row],[Item Code]],'Master Price'!A:BP,68,FALSE)</f>
        <v>87</v>
      </c>
    </row>
    <row r="1319" spans="1:2" x14ac:dyDescent="0.25">
      <c r="A1319" t="s">
        <v>89</v>
      </c>
      <c r="B1319">
        <f>VLOOKUP(Table5254[[#This Row],[Item Code]],'Master Price'!A:BP,68,FALSE)</f>
        <v>87</v>
      </c>
    </row>
    <row r="1320" spans="1:2" x14ac:dyDescent="0.25">
      <c r="A1320" t="s">
        <v>91</v>
      </c>
      <c r="B1320">
        <f>VLOOKUP(Table5254[[#This Row],[Item Code]],'Master Price'!A:BP,68,FALSE)</f>
        <v>87</v>
      </c>
    </row>
    <row r="1321" spans="1:2" x14ac:dyDescent="0.25">
      <c r="A1321" t="s">
        <v>92</v>
      </c>
      <c r="B1321">
        <f>VLOOKUP(Table5254[[#This Row],[Item Code]],'Master Price'!A:BP,68,FALSE)</f>
        <v>87</v>
      </c>
    </row>
    <row r="1322" spans="1:2" x14ac:dyDescent="0.25">
      <c r="A1322" t="s">
        <v>93</v>
      </c>
      <c r="B1322">
        <f>VLOOKUP(Table5254[[#This Row],[Item Code]],'Master Price'!A:BP,68,FALSE)</f>
        <v>87</v>
      </c>
    </row>
    <row r="1323" spans="1:2" x14ac:dyDescent="0.25">
      <c r="A1323" t="s">
        <v>109</v>
      </c>
      <c r="B1323">
        <f>VLOOKUP(Table5254[[#This Row],[Item Code]],'Master Price'!A:BP,68,FALSE)</f>
        <v>138</v>
      </c>
    </row>
    <row r="1324" spans="1:2" x14ac:dyDescent="0.25">
      <c r="A1324" t="s">
        <v>111</v>
      </c>
      <c r="B1324">
        <f>VLOOKUP(Table5254[[#This Row],[Item Code]],'Master Price'!A:BP,68,FALSE)</f>
        <v>138</v>
      </c>
    </row>
    <row r="1325" spans="1:2" x14ac:dyDescent="0.25">
      <c r="A1325" t="s">
        <v>117</v>
      </c>
      <c r="B1325">
        <f>VLOOKUP(Table5254[[#This Row],[Item Code]],'Master Price'!A:BP,68,FALSE)</f>
        <v>88.8</v>
      </c>
    </row>
    <row r="1326" spans="1:2" x14ac:dyDescent="0.25">
      <c r="A1326" t="s">
        <v>118</v>
      </c>
      <c r="B1326">
        <f>VLOOKUP(Table5254[[#This Row],[Item Code]],'Master Price'!A:BP,68,FALSE)</f>
        <v>88.8</v>
      </c>
    </row>
    <row r="1327" spans="1:2" x14ac:dyDescent="0.25">
      <c r="A1327" t="s">
        <v>119</v>
      </c>
      <c r="B1327">
        <f>VLOOKUP(Table5254[[#This Row],[Item Code]],'Master Price'!A:BP,68,FALSE)</f>
        <v>88.8</v>
      </c>
    </row>
    <row r="1328" spans="1:2" x14ac:dyDescent="0.25">
      <c r="A1328" t="s">
        <v>120</v>
      </c>
      <c r="B1328">
        <f>VLOOKUP(Table5254[[#This Row],[Item Code]],'Master Price'!A:BP,68,FALSE)</f>
        <v>88.8</v>
      </c>
    </row>
    <row r="1329" spans="1:2" x14ac:dyDescent="0.25">
      <c r="A1329" t="s">
        <v>143</v>
      </c>
      <c r="B1329">
        <f>VLOOKUP(Table5254[[#This Row],[Item Code]],'Master Price'!A:BP,68,FALSE)</f>
        <v>133.19999999999999</v>
      </c>
    </row>
    <row r="1330" spans="1:2" x14ac:dyDescent="0.25">
      <c r="A1330" t="s">
        <v>145</v>
      </c>
      <c r="B1330">
        <f>VLOOKUP(Table5254[[#This Row],[Item Code]],'Master Price'!A:BP,68,FALSE)</f>
        <v>133.19999999999999</v>
      </c>
    </row>
    <row r="1331" spans="1:2" x14ac:dyDescent="0.25">
      <c r="A1331" t="s">
        <v>147</v>
      </c>
      <c r="B1331">
        <f>VLOOKUP(Table5254[[#This Row],[Item Code]],'Master Price'!A:BP,68,FALSE)</f>
        <v>133.19999999999999</v>
      </c>
    </row>
    <row r="1332" spans="1:2" x14ac:dyDescent="0.25">
      <c r="A1332" t="s">
        <v>149</v>
      </c>
      <c r="B1332">
        <f>VLOOKUP(Table5254[[#This Row],[Item Code]],'Master Price'!A:BP,68,FALSE)</f>
        <v>133.19999999999999</v>
      </c>
    </row>
    <row r="1333" spans="1:2" x14ac:dyDescent="0.25">
      <c r="A1333" t="s">
        <v>151</v>
      </c>
      <c r="B1333">
        <f>VLOOKUP(Table5254[[#This Row],[Item Code]],'Master Price'!A:BP,68,FALSE)</f>
        <v>88.8</v>
      </c>
    </row>
    <row r="1334" spans="1:2" x14ac:dyDescent="0.25">
      <c r="A1334" t="s">
        <v>154</v>
      </c>
      <c r="B1334">
        <f>VLOOKUP(Table5254[[#This Row],[Item Code]],'Master Price'!A:BP,68,FALSE)</f>
        <v>88.8</v>
      </c>
    </row>
    <row r="1335" spans="1:2" x14ac:dyDescent="0.25">
      <c r="A1335" t="s">
        <v>156</v>
      </c>
      <c r="B1335">
        <f>VLOOKUP(Table5254[[#This Row],[Item Code]],'Master Price'!A:BP,68,FALSE)</f>
        <v>88.8</v>
      </c>
    </row>
    <row r="1336" spans="1:2" x14ac:dyDescent="0.25">
      <c r="A1336" t="s">
        <v>157</v>
      </c>
      <c r="B1336">
        <f>VLOOKUP(Table5254[[#This Row],[Item Code]],'Master Price'!A:BP,68,FALSE)</f>
        <v>88.8</v>
      </c>
    </row>
    <row r="1337" spans="1:2" x14ac:dyDescent="0.25">
      <c r="A1337" t="s">
        <v>204</v>
      </c>
      <c r="B1337">
        <f>VLOOKUP(Table5254[[#This Row],[Item Code]],'Master Price'!A:BP,68,FALSE)</f>
        <v>204</v>
      </c>
    </row>
    <row r="1338" spans="1:2" x14ac:dyDescent="0.25">
      <c r="A1338" t="s">
        <v>209</v>
      </c>
      <c r="B1338">
        <f>VLOOKUP(Table5254[[#This Row],[Item Code]],'Master Price'!A:BP,68,FALSE)</f>
        <v>315</v>
      </c>
    </row>
    <row r="1340" spans="1:2" x14ac:dyDescent="0.25">
      <c r="A1340" t="s">
        <v>0</v>
      </c>
      <c r="B1340" t="s">
        <v>10899</v>
      </c>
    </row>
    <row r="1341" spans="1:2" x14ac:dyDescent="0.25">
      <c r="A1341" t="s">
        <v>60</v>
      </c>
      <c r="B1341">
        <f>VLOOKUP(Table5255[[#This Row],[Item Code]],'Master Price'!A:BP,68,FALSE)</f>
        <v>87</v>
      </c>
    </row>
    <row r="1342" spans="1:2" x14ac:dyDescent="0.25">
      <c r="A1342" t="s">
        <v>61</v>
      </c>
      <c r="B1342">
        <f>VLOOKUP(Table5255[[#This Row],[Item Code]],'Master Price'!A:BP,68,FALSE)</f>
        <v>87</v>
      </c>
    </row>
    <row r="1343" spans="1:2" x14ac:dyDescent="0.25">
      <c r="A1343" t="s">
        <v>62</v>
      </c>
      <c r="B1343">
        <f>VLOOKUP(Table5255[[#This Row],[Item Code]],'Master Price'!A:BP,68,FALSE)</f>
        <v>87</v>
      </c>
    </row>
    <row r="1344" spans="1:2" x14ac:dyDescent="0.25">
      <c r="A1344" t="s">
        <v>64</v>
      </c>
      <c r="B1344">
        <f>VLOOKUP(Table5255[[#This Row],[Item Code]],'Master Price'!A:BP,68,FALSE)</f>
        <v>87</v>
      </c>
    </row>
    <row r="1345" spans="1:2" x14ac:dyDescent="0.25">
      <c r="A1345" t="s">
        <v>65</v>
      </c>
      <c r="B1345">
        <f>VLOOKUP(Table5255[[#This Row],[Item Code]],'Master Price'!A:BP,68,FALSE)</f>
        <v>87</v>
      </c>
    </row>
    <row r="1346" spans="1:2" x14ac:dyDescent="0.25">
      <c r="A1346" t="s">
        <v>89</v>
      </c>
      <c r="B1346">
        <f>VLOOKUP(Table5255[[#This Row],[Item Code]],'Master Price'!A:BP,68,FALSE)</f>
        <v>87</v>
      </c>
    </row>
    <row r="1347" spans="1:2" x14ac:dyDescent="0.25">
      <c r="A1347" t="s">
        <v>91</v>
      </c>
      <c r="B1347">
        <f>VLOOKUP(Table5255[[#This Row],[Item Code]],'Master Price'!A:BP,68,FALSE)</f>
        <v>87</v>
      </c>
    </row>
    <row r="1348" spans="1:2" x14ac:dyDescent="0.25">
      <c r="A1348" t="s">
        <v>92</v>
      </c>
      <c r="B1348">
        <f>VLOOKUP(Table5255[[#This Row],[Item Code]],'Master Price'!A:BP,68,FALSE)</f>
        <v>87</v>
      </c>
    </row>
    <row r="1349" spans="1:2" x14ac:dyDescent="0.25">
      <c r="A1349" t="s">
        <v>93</v>
      </c>
      <c r="B1349">
        <f>VLOOKUP(Table5255[[#This Row],[Item Code]],'Master Price'!A:BP,68,FALSE)</f>
        <v>87</v>
      </c>
    </row>
    <row r="1350" spans="1:2" x14ac:dyDescent="0.25">
      <c r="A1350" t="s">
        <v>109</v>
      </c>
      <c r="B1350">
        <f>VLOOKUP(Table5255[[#This Row],[Item Code]],'Master Price'!A:BP,68,FALSE)</f>
        <v>138</v>
      </c>
    </row>
    <row r="1351" spans="1:2" x14ac:dyDescent="0.25">
      <c r="A1351" t="s">
        <v>111</v>
      </c>
      <c r="B1351">
        <f>VLOOKUP(Table5255[[#This Row],[Item Code]],'Master Price'!A:BP,68,FALSE)</f>
        <v>138</v>
      </c>
    </row>
    <row r="1352" spans="1:2" x14ac:dyDescent="0.25">
      <c r="A1352" t="s">
        <v>117</v>
      </c>
      <c r="B1352">
        <f>VLOOKUP(Table5255[[#This Row],[Item Code]],'Master Price'!A:BP,68,FALSE)</f>
        <v>88.8</v>
      </c>
    </row>
    <row r="1353" spans="1:2" x14ac:dyDescent="0.25">
      <c r="A1353" t="s">
        <v>118</v>
      </c>
      <c r="B1353">
        <f>VLOOKUP(Table5255[[#This Row],[Item Code]],'Master Price'!A:BP,68,FALSE)</f>
        <v>88.8</v>
      </c>
    </row>
    <row r="1354" spans="1:2" x14ac:dyDescent="0.25">
      <c r="A1354" t="s">
        <v>119</v>
      </c>
      <c r="B1354">
        <f>VLOOKUP(Table5255[[#This Row],[Item Code]],'Master Price'!A:BP,68,FALSE)</f>
        <v>88.8</v>
      </c>
    </row>
    <row r="1355" spans="1:2" x14ac:dyDescent="0.25">
      <c r="A1355" t="s">
        <v>120</v>
      </c>
      <c r="B1355">
        <f>VLOOKUP(Table5255[[#This Row],[Item Code]],'Master Price'!A:BP,68,FALSE)</f>
        <v>88.8</v>
      </c>
    </row>
    <row r="1356" spans="1:2" x14ac:dyDescent="0.25">
      <c r="A1356" t="s">
        <v>143</v>
      </c>
      <c r="B1356">
        <f>VLOOKUP(Table5255[[#This Row],[Item Code]],'Master Price'!A:BP,68,FALSE)</f>
        <v>133.19999999999999</v>
      </c>
    </row>
    <row r="1357" spans="1:2" x14ac:dyDescent="0.25">
      <c r="A1357" t="s">
        <v>145</v>
      </c>
      <c r="B1357">
        <f>VLOOKUP(Table5255[[#This Row],[Item Code]],'Master Price'!A:BP,68,FALSE)</f>
        <v>133.19999999999999</v>
      </c>
    </row>
    <row r="1358" spans="1:2" x14ac:dyDescent="0.25">
      <c r="A1358" t="s">
        <v>147</v>
      </c>
      <c r="B1358">
        <f>VLOOKUP(Table5255[[#This Row],[Item Code]],'Master Price'!A:BP,68,FALSE)</f>
        <v>133.19999999999999</v>
      </c>
    </row>
    <row r="1359" spans="1:2" x14ac:dyDescent="0.25">
      <c r="A1359" t="s">
        <v>149</v>
      </c>
      <c r="B1359">
        <f>VLOOKUP(Table5255[[#This Row],[Item Code]],'Master Price'!A:BP,68,FALSE)</f>
        <v>133.19999999999999</v>
      </c>
    </row>
    <row r="1360" spans="1:2" x14ac:dyDescent="0.25">
      <c r="A1360" t="s">
        <v>151</v>
      </c>
      <c r="B1360">
        <f>VLOOKUP(Table5255[[#This Row],[Item Code]],'Master Price'!A:BP,68,FALSE)</f>
        <v>88.8</v>
      </c>
    </row>
    <row r="1361" spans="1:2" x14ac:dyDescent="0.25">
      <c r="A1361" t="s">
        <v>154</v>
      </c>
      <c r="B1361">
        <f>VLOOKUP(Table5255[[#This Row],[Item Code]],'Master Price'!A:BP,68,FALSE)</f>
        <v>88.8</v>
      </c>
    </row>
    <row r="1362" spans="1:2" x14ac:dyDescent="0.25">
      <c r="A1362" t="s">
        <v>156</v>
      </c>
      <c r="B1362">
        <f>VLOOKUP(Table5255[[#This Row],[Item Code]],'Master Price'!A:BP,68,FALSE)</f>
        <v>88.8</v>
      </c>
    </row>
    <row r="1363" spans="1:2" x14ac:dyDescent="0.25">
      <c r="A1363" t="s">
        <v>157</v>
      </c>
      <c r="B1363">
        <f>VLOOKUP(Table5255[[#This Row],[Item Code]],'Master Price'!A:BP,68,FALSE)</f>
        <v>88.8</v>
      </c>
    </row>
    <row r="1364" spans="1:2" x14ac:dyDescent="0.25">
      <c r="A1364" t="s">
        <v>204</v>
      </c>
      <c r="B1364">
        <f>VLOOKUP(Table5255[[#This Row],[Item Code]],'Master Price'!A:BP,68,FALSE)</f>
        <v>204</v>
      </c>
    </row>
    <row r="1365" spans="1:2" x14ac:dyDescent="0.25">
      <c r="A1365" t="s">
        <v>209</v>
      </c>
      <c r="B1365">
        <f>VLOOKUP(Table5255[[#This Row],[Item Code]],'Master Price'!A:BP,68,FALSE)</f>
        <v>315</v>
      </c>
    </row>
    <row r="1367" spans="1:2" x14ac:dyDescent="0.25">
      <c r="A1367" t="s">
        <v>0</v>
      </c>
      <c r="B1367" t="s">
        <v>10900</v>
      </c>
    </row>
    <row r="1368" spans="1:2" x14ac:dyDescent="0.25">
      <c r="A1368" t="s">
        <v>60</v>
      </c>
      <c r="B1368">
        <f>VLOOKUP(Table5256[[#This Row],[Item Code]],'Master Price'!A:BP,68,FALSE)</f>
        <v>87</v>
      </c>
    </row>
    <row r="1369" spans="1:2" x14ac:dyDescent="0.25">
      <c r="A1369" t="s">
        <v>61</v>
      </c>
      <c r="B1369">
        <f>VLOOKUP(Table5256[[#This Row],[Item Code]],'Master Price'!A:BP,68,FALSE)</f>
        <v>87</v>
      </c>
    </row>
    <row r="1370" spans="1:2" x14ac:dyDescent="0.25">
      <c r="A1370" t="s">
        <v>62</v>
      </c>
      <c r="B1370">
        <f>VLOOKUP(Table5256[[#This Row],[Item Code]],'Master Price'!A:BP,68,FALSE)</f>
        <v>87</v>
      </c>
    </row>
    <row r="1371" spans="1:2" x14ac:dyDescent="0.25">
      <c r="A1371" t="s">
        <v>64</v>
      </c>
      <c r="B1371">
        <f>VLOOKUP(Table5256[[#This Row],[Item Code]],'Master Price'!A:BP,68,FALSE)</f>
        <v>87</v>
      </c>
    </row>
    <row r="1372" spans="1:2" x14ac:dyDescent="0.25">
      <c r="A1372" t="s">
        <v>65</v>
      </c>
      <c r="B1372">
        <f>VLOOKUP(Table5256[[#This Row],[Item Code]],'Master Price'!A:BP,68,FALSE)</f>
        <v>87</v>
      </c>
    </row>
    <row r="1373" spans="1:2" x14ac:dyDescent="0.25">
      <c r="A1373" t="s">
        <v>89</v>
      </c>
      <c r="B1373">
        <f>VLOOKUP(Table5256[[#This Row],[Item Code]],'Master Price'!A:BP,68,FALSE)</f>
        <v>87</v>
      </c>
    </row>
    <row r="1374" spans="1:2" x14ac:dyDescent="0.25">
      <c r="A1374" t="s">
        <v>91</v>
      </c>
      <c r="B1374">
        <f>VLOOKUP(Table5256[[#This Row],[Item Code]],'Master Price'!A:BP,68,FALSE)</f>
        <v>87</v>
      </c>
    </row>
    <row r="1375" spans="1:2" x14ac:dyDescent="0.25">
      <c r="A1375" t="s">
        <v>92</v>
      </c>
      <c r="B1375">
        <f>VLOOKUP(Table5256[[#This Row],[Item Code]],'Master Price'!A:BP,68,FALSE)</f>
        <v>87</v>
      </c>
    </row>
    <row r="1376" spans="1:2" x14ac:dyDescent="0.25">
      <c r="A1376" t="s">
        <v>93</v>
      </c>
      <c r="B1376">
        <f>VLOOKUP(Table5256[[#This Row],[Item Code]],'Master Price'!A:BP,68,FALSE)</f>
        <v>87</v>
      </c>
    </row>
    <row r="1377" spans="1:2" x14ac:dyDescent="0.25">
      <c r="A1377" t="s">
        <v>109</v>
      </c>
      <c r="B1377">
        <f>VLOOKUP(Table5256[[#This Row],[Item Code]],'Master Price'!A:BP,68,FALSE)</f>
        <v>138</v>
      </c>
    </row>
    <row r="1378" spans="1:2" x14ac:dyDescent="0.25">
      <c r="A1378" t="s">
        <v>111</v>
      </c>
      <c r="B1378">
        <f>VLOOKUP(Table5256[[#This Row],[Item Code]],'Master Price'!A:BP,68,FALSE)</f>
        <v>138</v>
      </c>
    </row>
    <row r="1379" spans="1:2" x14ac:dyDescent="0.25">
      <c r="A1379" t="s">
        <v>117</v>
      </c>
      <c r="B1379">
        <f>VLOOKUP(Table5256[[#This Row],[Item Code]],'Master Price'!A:BP,68,FALSE)</f>
        <v>88.8</v>
      </c>
    </row>
    <row r="1380" spans="1:2" x14ac:dyDescent="0.25">
      <c r="A1380" t="s">
        <v>118</v>
      </c>
      <c r="B1380">
        <f>VLOOKUP(Table5256[[#This Row],[Item Code]],'Master Price'!A:BP,68,FALSE)</f>
        <v>88.8</v>
      </c>
    </row>
    <row r="1381" spans="1:2" x14ac:dyDescent="0.25">
      <c r="A1381" t="s">
        <v>119</v>
      </c>
      <c r="B1381">
        <f>VLOOKUP(Table5256[[#This Row],[Item Code]],'Master Price'!A:BP,68,FALSE)</f>
        <v>88.8</v>
      </c>
    </row>
    <row r="1382" spans="1:2" x14ac:dyDescent="0.25">
      <c r="A1382" t="s">
        <v>120</v>
      </c>
      <c r="B1382">
        <f>VLOOKUP(Table5256[[#This Row],[Item Code]],'Master Price'!A:BP,68,FALSE)</f>
        <v>88.8</v>
      </c>
    </row>
    <row r="1383" spans="1:2" x14ac:dyDescent="0.25">
      <c r="A1383" t="s">
        <v>143</v>
      </c>
      <c r="B1383">
        <f>VLOOKUP(Table5256[[#This Row],[Item Code]],'Master Price'!A:BP,68,FALSE)</f>
        <v>133.19999999999999</v>
      </c>
    </row>
    <row r="1384" spans="1:2" x14ac:dyDescent="0.25">
      <c r="A1384" t="s">
        <v>145</v>
      </c>
      <c r="B1384">
        <f>VLOOKUP(Table5256[[#This Row],[Item Code]],'Master Price'!A:BP,68,FALSE)</f>
        <v>133.19999999999999</v>
      </c>
    </row>
    <row r="1385" spans="1:2" x14ac:dyDescent="0.25">
      <c r="A1385" t="s">
        <v>147</v>
      </c>
      <c r="B1385">
        <f>VLOOKUP(Table5256[[#This Row],[Item Code]],'Master Price'!A:BP,68,FALSE)</f>
        <v>133.19999999999999</v>
      </c>
    </row>
    <row r="1386" spans="1:2" x14ac:dyDescent="0.25">
      <c r="A1386" t="s">
        <v>149</v>
      </c>
      <c r="B1386">
        <f>VLOOKUP(Table5256[[#This Row],[Item Code]],'Master Price'!A:BP,68,FALSE)</f>
        <v>133.19999999999999</v>
      </c>
    </row>
    <row r="1387" spans="1:2" x14ac:dyDescent="0.25">
      <c r="A1387" t="s">
        <v>151</v>
      </c>
      <c r="B1387">
        <f>VLOOKUP(Table5256[[#This Row],[Item Code]],'Master Price'!A:BP,68,FALSE)</f>
        <v>88.8</v>
      </c>
    </row>
    <row r="1388" spans="1:2" x14ac:dyDescent="0.25">
      <c r="A1388" t="s">
        <v>154</v>
      </c>
      <c r="B1388">
        <f>VLOOKUP(Table5256[[#This Row],[Item Code]],'Master Price'!A:BP,68,FALSE)</f>
        <v>88.8</v>
      </c>
    </row>
    <row r="1389" spans="1:2" x14ac:dyDescent="0.25">
      <c r="A1389" t="s">
        <v>156</v>
      </c>
      <c r="B1389">
        <f>VLOOKUP(Table5256[[#This Row],[Item Code]],'Master Price'!A:BP,68,FALSE)</f>
        <v>88.8</v>
      </c>
    </row>
    <row r="1390" spans="1:2" x14ac:dyDescent="0.25">
      <c r="A1390" t="s">
        <v>157</v>
      </c>
      <c r="B1390">
        <f>VLOOKUP(Table5256[[#This Row],[Item Code]],'Master Price'!A:BP,68,FALSE)</f>
        <v>88.8</v>
      </c>
    </row>
    <row r="1391" spans="1:2" x14ac:dyDescent="0.25">
      <c r="A1391" t="s">
        <v>204</v>
      </c>
      <c r="B1391">
        <f>VLOOKUP(Table5256[[#This Row],[Item Code]],'Master Price'!A:BP,68,FALSE)</f>
        <v>204</v>
      </c>
    </row>
    <row r="1392" spans="1:2" x14ac:dyDescent="0.25">
      <c r="A1392" t="s">
        <v>209</v>
      </c>
      <c r="B1392">
        <f>VLOOKUP(Table5256[[#This Row],[Item Code]],'Master Price'!A:BP,68,FALSE)</f>
        <v>315</v>
      </c>
    </row>
    <row r="1394" spans="1:2" x14ac:dyDescent="0.25">
      <c r="A1394" t="s">
        <v>0</v>
      </c>
      <c r="B1394" t="s">
        <v>10901</v>
      </c>
    </row>
    <row r="1395" spans="1:2" x14ac:dyDescent="0.25">
      <c r="A1395" t="s">
        <v>60</v>
      </c>
      <c r="B1395">
        <f>VLOOKUP(Table5257[[#This Row],[Item Code]],'Master Price'!A:BP,68,FALSE)</f>
        <v>87</v>
      </c>
    </row>
    <row r="1396" spans="1:2" x14ac:dyDescent="0.25">
      <c r="A1396" t="s">
        <v>61</v>
      </c>
      <c r="B1396">
        <f>VLOOKUP(Table5257[[#This Row],[Item Code]],'Master Price'!A:BP,68,FALSE)</f>
        <v>87</v>
      </c>
    </row>
    <row r="1397" spans="1:2" x14ac:dyDescent="0.25">
      <c r="A1397" t="s">
        <v>62</v>
      </c>
      <c r="B1397">
        <f>VLOOKUP(Table5257[[#This Row],[Item Code]],'Master Price'!A:BP,68,FALSE)</f>
        <v>87</v>
      </c>
    </row>
    <row r="1398" spans="1:2" x14ac:dyDescent="0.25">
      <c r="A1398" t="s">
        <v>64</v>
      </c>
      <c r="B1398">
        <f>VLOOKUP(Table5257[[#This Row],[Item Code]],'Master Price'!A:BP,68,FALSE)</f>
        <v>87</v>
      </c>
    </row>
    <row r="1399" spans="1:2" x14ac:dyDescent="0.25">
      <c r="A1399" t="s">
        <v>65</v>
      </c>
      <c r="B1399">
        <f>VLOOKUP(Table5257[[#This Row],[Item Code]],'Master Price'!A:BP,68,FALSE)</f>
        <v>87</v>
      </c>
    </row>
    <row r="1400" spans="1:2" x14ac:dyDescent="0.25">
      <c r="A1400" t="s">
        <v>89</v>
      </c>
      <c r="B1400">
        <f>VLOOKUP(Table5257[[#This Row],[Item Code]],'Master Price'!A:BP,68,FALSE)</f>
        <v>87</v>
      </c>
    </row>
    <row r="1401" spans="1:2" x14ac:dyDescent="0.25">
      <c r="A1401" t="s">
        <v>91</v>
      </c>
      <c r="B1401">
        <f>VLOOKUP(Table5257[[#This Row],[Item Code]],'Master Price'!A:BP,68,FALSE)</f>
        <v>87</v>
      </c>
    </row>
    <row r="1402" spans="1:2" x14ac:dyDescent="0.25">
      <c r="A1402" t="s">
        <v>92</v>
      </c>
      <c r="B1402">
        <f>VLOOKUP(Table5257[[#This Row],[Item Code]],'Master Price'!A:BP,68,FALSE)</f>
        <v>87</v>
      </c>
    </row>
    <row r="1403" spans="1:2" x14ac:dyDescent="0.25">
      <c r="A1403" t="s">
        <v>93</v>
      </c>
      <c r="B1403">
        <f>VLOOKUP(Table5257[[#This Row],[Item Code]],'Master Price'!A:BP,68,FALSE)</f>
        <v>87</v>
      </c>
    </row>
    <row r="1404" spans="1:2" x14ac:dyDescent="0.25">
      <c r="A1404" t="s">
        <v>109</v>
      </c>
      <c r="B1404">
        <f>VLOOKUP(Table5257[[#This Row],[Item Code]],'Master Price'!A:BP,68,FALSE)</f>
        <v>138</v>
      </c>
    </row>
    <row r="1405" spans="1:2" x14ac:dyDescent="0.25">
      <c r="A1405" t="s">
        <v>111</v>
      </c>
      <c r="B1405">
        <f>VLOOKUP(Table5257[[#This Row],[Item Code]],'Master Price'!A:BP,68,FALSE)</f>
        <v>138</v>
      </c>
    </row>
    <row r="1406" spans="1:2" x14ac:dyDescent="0.25">
      <c r="A1406" t="s">
        <v>117</v>
      </c>
      <c r="B1406">
        <f>VLOOKUP(Table5257[[#This Row],[Item Code]],'Master Price'!A:BP,68,FALSE)</f>
        <v>88.8</v>
      </c>
    </row>
    <row r="1407" spans="1:2" x14ac:dyDescent="0.25">
      <c r="A1407" t="s">
        <v>118</v>
      </c>
      <c r="B1407">
        <f>VLOOKUP(Table5257[[#This Row],[Item Code]],'Master Price'!A:BP,68,FALSE)</f>
        <v>88.8</v>
      </c>
    </row>
    <row r="1408" spans="1:2" x14ac:dyDescent="0.25">
      <c r="A1408" t="s">
        <v>119</v>
      </c>
      <c r="B1408">
        <f>VLOOKUP(Table5257[[#This Row],[Item Code]],'Master Price'!A:BP,68,FALSE)</f>
        <v>88.8</v>
      </c>
    </row>
    <row r="1409" spans="1:2" x14ac:dyDescent="0.25">
      <c r="A1409" t="s">
        <v>120</v>
      </c>
      <c r="B1409">
        <f>VLOOKUP(Table5257[[#This Row],[Item Code]],'Master Price'!A:BP,68,FALSE)</f>
        <v>88.8</v>
      </c>
    </row>
    <row r="1410" spans="1:2" x14ac:dyDescent="0.25">
      <c r="A1410" t="s">
        <v>143</v>
      </c>
      <c r="B1410">
        <f>VLOOKUP(Table5257[[#This Row],[Item Code]],'Master Price'!A:BP,68,FALSE)</f>
        <v>133.19999999999999</v>
      </c>
    </row>
    <row r="1411" spans="1:2" x14ac:dyDescent="0.25">
      <c r="A1411" t="s">
        <v>145</v>
      </c>
      <c r="B1411">
        <f>VLOOKUP(Table5257[[#This Row],[Item Code]],'Master Price'!A:BP,68,FALSE)</f>
        <v>133.19999999999999</v>
      </c>
    </row>
    <row r="1412" spans="1:2" x14ac:dyDescent="0.25">
      <c r="A1412" t="s">
        <v>147</v>
      </c>
      <c r="B1412">
        <f>VLOOKUP(Table5257[[#This Row],[Item Code]],'Master Price'!A:BP,68,FALSE)</f>
        <v>133.19999999999999</v>
      </c>
    </row>
    <row r="1413" spans="1:2" x14ac:dyDescent="0.25">
      <c r="A1413" t="s">
        <v>149</v>
      </c>
      <c r="B1413">
        <f>VLOOKUP(Table5257[[#This Row],[Item Code]],'Master Price'!A:BP,68,FALSE)</f>
        <v>133.19999999999999</v>
      </c>
    </row>
    <row r="1414" spans="1:2" x14ac:dyDescent="0.25">
      <c r="A1414" t="s">
        <v>151</v>
      </c>
      <c r="B1414">
        <f>VLOOKUP(Table5257[[#This Row],[Item Code]],'Master Price'!A:BP,68,FALSE)</f>
        <v>88.8</v>
      </c>
    </row>
    <row r="1415" spans="1:2" x14ac:dyDescent="0.25">
      <c r="A1415" t="s">
        <v>154</v>
      </c>
      <c r="B1415">
        <f>VLOOKUP(Table5257[[#This Row],[Item Code]],'Master Price'!A:BP,68,FALSE)</f>
        <v>88.8</v>
      </c>
    </row>
    <row r="1416" spans="1:2" x14ac:dyDescent="0.25">
      <c r="A1416" t="s">
        <v>156</v>
      </c>
      <c r="B1416">
        <f>VLOOKUP(Table5257[[#This Row],[Item Code]],'Master Price'!A:BP,68,FALSE)</f>
        <v>88.8</v>
      </c>
    </row>
    <row r="1417" spans="1:2" x14ac:dyDescent="0.25">
      <c r="A1417" t="s">
        <v>157</v>
      </c>
      <c r="B1417">
        <f>VLOOKUP(Table5257[[#This Row],[Item Code]],'Master Price'!A:BP,68,FALSE)</f>
        <v>88.8</v>
      </c>
    </row>
    <row r="1418" spans="1:2" x14ac:dyDescent="0.25">
      <c r="A1418" t="s">
        <v>204</v>
      </c>
      <c r="B1418">
        <f>VLOOKUP(Table5257[[#This Row],[Item Code]],'Master Price'!A:BP,68,FALSE)</f>
        <v>204</v>
      </c>
    </row>
    <row r="1419" spans="1:2" x14ac:dyDescent="0.25">
      <c r="A1419" t="s">
        <v>209</v>
      </c>
      <c r="B1419">
        <f>VLOOKUP(Table5257[[#This Row],[Item Code]],'Master Price'!A:BP,68,FALSE)</f>
        <v>315</v>
      </c>
    </row>
    <row r="1421" spans="1:2" x14ac:dyDescent="0.25">
      <c r="A1421" t="s">
        <v>0</v>
      </c>
      <c r="B1421" t="s">
        <v>10902</v>
      </c>
    </row>
    <row r="1422" spans="1:2" x14ac:dyDescent="0.25">
      <c r="A1422" t="s">
        <v>60</v>
      </c>
      <c r="B1422">
        <f>VLOOKUP(Table5258[[#This Row],[Item Code]],'Master Price'!A:BP,68,FALSE)</f>
        <v>87</v>
      </c>
    </row>
    <row r="1423" spans="1:2" x14ac:dyDescent="0.25">
      <c r="A1423" t="s">
        <v>61</v>
      </c>
      <c r="B1423">
        <f>VLOOKUP(Table5258[[#This Row],[Item Code]],'Master Price'!A:BP,68,FALSE)</f>
        <v>87</v>
      </c>
    </row>
    <row r="1424" spans="1:2" x14ac:dyDescent="0.25">
      <c r="A1424" t="s">
        <v>62</v>
      </c>
      <c r="B1424">
        <f>VLOOKUP(Table5258[[#This Row],[Item Code]],'Master Price'!A:BP,68,FALSE)</f>
        <v>87</v>
      </c>
    </row>
    <row r="1425" spans="1:2" x14ac:dyDescent="0.25">
      <c r="A1425" t="s">
        <v>64</v>
      </c>
      <c r="B1425">
        <f>VLOOKUP(Table5258[[#This Row],[Item Code]],'Master Price'!A:BP,68,FALSE)</f>
        <v>87</v>
      </c>
    </row>
    <row r="1426" spans="1:2" x14ac:dyDescent="0.25">
      <c r="A1426" t="s">
        <v>65</v>
      </c>
      <c r="B1426">
        <f>VLOOKUP(Table5258[[#This Row],[Item Code]],'Master Price'!A:BP,68,FALSE)</f>
        <v>87</v>
      </c>
    </row>
    <row r="1427" spans="1:2" x14ac:dyDescent="0.25">
      <c r="A1427" t="s">
        <v>89</v>
      </c>
      <c r="B1427">
        <f>VLOOKUP(Table5258[[#This Row],[Item Code]],'Master Price'!A:BP,68,FALSE)</f>
        <v>87</v>
      </c>
    </row>
    <row r="1428" spans="1:2" x14ac:dyDescent="0.25">
      <c r="A1428" t="s">
        <v>91</v>
      </c>
      <c r="B1428">
        <f>VLOOKUP(Table5258[[#This Row],[Item Code]],'Master Price'!A:BP,68,FALSE)</f>
        <v>87</v>
      </c>
    </row>
    <row r="1429" spans="1:2" x14ac:dyDescent="0.25">
      <c r="A1429" t="s">
        <v>92</v>
      </c>
      <c r="B1429">
        <f>VLOOKUP(Table5258[[#This Row],[Item Code]],'Master Price'!A:BP,68,FALSE)</f>
        <v>87</v>
      </c>
    </row>
    <row r="1430" spans="1:2" x14ac:dyDescent="0.25">
      <c r="A1430" t="s">
        <v>93</v>
      </c>
      <c r="B1430">
        <f>VLOOKUP(Table5258[[#This Row],[Item Code]],'Master Price'!A:BP,68,FALSE)</f>
        <v>87</v>
      </c>
    </row>
    <row r="1431" spans="1:2" x14ac:dyDescent="0.25">
      <c r="A1431" t="s">
        <v>109</v>
      </c>
      <c r="B1431">
        <f>VLOOKUP(Table5258[[#This Row],[Item Code]],'Master Price'!A:BP,68,FALSE)</f>
        <v>138</v>
      </c>
    </row>
    <row r="1432" spans="1:2" x14ac:dyDescent="0.25">
      <c r="A1432" t="s">
        <v>111</v>
      </c>
      <c r="B1432">
        <f>VLOOKUP(Table5258[[#This Row],[Item Code]],'Master Price'!A:BP,68,FALSE)</f>
        <v>138</v>
      </c>
    </row>
    <row r="1433" spans="1:2" x14ac:dyDescent="0.25">
      <c r="A1433" t="s">
        <v>117</v>
      </c>
      <c r="B1433">
        <f>VLOOKUP(Table5258[[#This Row],[Item Code]],'Master Price'!A:BP,68,FALSE)</f>
        <v>88.8</v>
      </c>
    </row>
    <row r="1434" spans="1:2" x14ac:dyDescent="0.25">
      <c r="A1434" t="s">
        <v>118</v>
      </c>
      <c r="B1434">
        <f>VLOOKUP(Table5258[[#This Row],[Item Code]],'Master Price'!A:BP,68,FALSE)</f>
        <v>88.8</v>
      </c>
    </row>
    <row r="1435" spans="1:2" x14ac:dyDescent="0.25">
      <c r="A1435" t="s">
        <v>119</v>
      </c>
      <c r="B1435">
        <f>VLOOKUP(Table5258[[#This Row],[Item Code]],'Master Price'!A:BP,68,FALSE)</f>
        <v>88.8</v>
      </c>
    </row>
    <row r="1436" spans="1:2" x14ac:dyDescent="0.25">
      <c r="A1436" t="s">
        <v>120</v>
      </c>
      <c r="B1436">
        <f>VLOOKUP(Table5258[[#This Row],[Item Code]],'Master Price'!A:BP,68,FALSE)</f>
        <v>88.8</v>
      </c>
    </row>
    <row r="1437" spans="1:2" x14ac:dyDescent="0.25">
      <c r="A1437" t="s">
        <v>143</v>
      </c>
      <c r="B1437">
        <f>VLOOKUP(Table5258[[#This Row],[Item Code]],'Master Price'!A:BP,68,FALSE)</f>
        <v>133.19999999999999</v>
      </c>
    </row>
    <row r="1438" spans="1:2" x14ac:dyDescent="0.25">
      <c r="A1438" t="s">
        <v>145</v>
      </c>
      <c r="B1438">
        <f>VLOOKUP(Table5258[[#This Row],[Item Code]],'Master Price'!A:BP,68,FALSE)</f>
        <v>133.19999999999999</v>
      </c>
    </row>
    <row r="1439" spans="1:2" x14ac:dyDescent="0.25">
      <c r="A1439" t="s">
        <v>147</v>
      </c>
      <c r="B1439">
        <f>VLOOKUP(Table5258[[#This Row],[Item Code]],'Master Price'!A:BP,68,FALSE)</f>
        <v>133.19999999999999</v>
      </c>
    </row>
    <row r="1440" spans="1:2" x14ac:dyDescent="0.25">
      <c r="A1440" t="s">
        <v>149</v>
      </c>
      <c r="B1440">
        <f>VLOOKUP(Table5258[[#This Row],[Item Code]],'Master Price'!A:BP,68,FALSE)</f>
        <v>133.19999999999999</v>
      </c>
    </row>
    <row r="1441" spans="1:2" x14ac:dyDescent="0.25">
      <c r="A1441" t="s">
        <v>151</v>
      </c>
      <c r="B1441">
        <f>VLOOKUP(Table5258[[#This Row],[Item Code]],'Master Price'!A:BP,68,FALSE)</f>
        <v>88.8</v>
      </c>
    </row>
    <row r="1442" spans="1:2" x14ac:dyDescent="0.25">
      <c r="A1442" t="s">
        <v>154</v>
      </c>
      <c r="B1442">
        <f>VLOOKUP(Table5258[[#This Row],[Item Code]],'Master Price'!A:BP,68,FALSE)</f>
        <v>88.8</v>
      </c>
    </row>
    <row r="1443" spans="1:2" x14ac:dyDescent="0.25">
      <c r="A1443" t="s">
        <v>156</v>
      </c>
      <c r="B1443">
        <f>VLOOKUP(Table5258[[#This Row],[Item Code]],'Master Price'!A:BP,68,FALSE)</f>
        <v>88.8</v>
      </c>
    </row>
    <row r="1444" spans="1:2" x14ac:dyDescent="0.25">
      <c r="A1444" t="s">
        <v>157</v>
      </c>
      <c r="B1444">
        <f>VLOOKUP(Table5258[[#This Row],[Item Code]],'Master Price'!A:BP,68,FALSE)</f>
        <v>88.8</v>
      </c>
    </row>
    <row r="1445" spans="1:2" x14ac:dyDescent="0.25">
      <c r="A1445" t="s">
        <v>204</v>
      </c>
      <c r="B1445">
        <f>VLOOKUP(Table5258[[#This Row],[Item Code]],'Master Price'!A:BP,68,FALSE)</f>
        <v>204</v>
      </c>
    </row>
    <row r="1446" spans="1:2" x14ac:dyDescent="0.25">
      <c r="A1446" t="s">
        <v>209</v>
      </c>
      <c r="B1446">
        <f>VLOOKUP(Table5258[[#This Row],[Item Code]],'Master Price'!A:BP,68,FALSE)</f>
        <v>315</v>
      </c>
    </row>
    <row r="1448" spans="1:2" x14ac:dyDescent="0.25">
      <c r="A1448" t="s">
        <v>0</v>
      </c>
      <c r="B1448" t="s">
        <v>10903</v>
      </c>
    </row>
    <row r="1449" spans="1:2" x14ac:dyDescent="0.25">
      <c r="A1449" t="s">
        <v>117</v>
      </c>
      <c r="B1449">
        <f>VLOOKUP(Table58[[#This Row],[Item Code]],'Master Price'!A:BQ,69,FALSE)</f>
        <v>80.400000000000006</v>
      </c>
    </row>
    <row r="1450" spans="1:2" x14ac:dyDescent="0.25">
      <c r="A1450" t="s">
        <v>118</v>
      </c>
      <c r="B1450">
        <f>VLOOKUP(Table58[[#This Row],[Item Code]],'Master Price'!A:BQ,69,FALSE)</f>
        <v>80.400000000000006</v>
      </c>
    </row>
    <row r="1451" spans="1:2" x14ac:dyDescent="0.25">
      <c r="A1451" t="s">
        <v>119</v>
      </c>
      <c r="B1451">
        <f>VLOOKUP(Table58[[#This Row],[Item Code]],'Master Price'!A:BQ,69,FALSE)</f>
        <v>80.400000000000006</v>
      </c>
    </row>
    <row r="1452" spans="1:2" x14ac:dyDescent="0.25">
      <c r="A1452" t="s">
        <v>120</v>
      </c>
      <c r="B1452">
        <f>VLOOKUP(Table58[[#This Row],[Item Code]],'Master Price'!A:BQ,69,FALSE)</f>
        <v>80.400000000000006</v>
      </c>
    </row>
    <row r="1453" spans="1:2" x14ac:dyDescent="0.25">
      <c r="A1453" t="s">
        <v>143</v>
      </c>
      <c r="B1453">
        <f>VLOOKUP(Table58[[#This Row],[Item Code]],'Master Price'!A:BQ,69,FALSE)</f>
        <v>120.6</v>
      </c>
    </row>
    <row r="1454" spans="1:2" x14ac:dyDescent="0.25">
      <c r="A1454" t="s">
        <v>145</v>
      </c>
      <c r="B1454">
        <f>VLOOKUP(Table58[[#This Row],[Item Code]],'Master Price'!A:BQ,69,FALSE)</f>
        <v>120.6</v>
      </c>
    </row>
    <row r="1455" spans="1:2" x14ac:dyDescent="0.25">
      <c r="A1455" t="s">
        <v>147</v>
      </c>
      <c r="B1455">
        <f>VLOOKUP(Table58[[#This Row],[Item Code]],'Master Price'!A:BQ,69,FALSE)</f>
        <v>120.6</v>
      </c>
    </row>
    <row r="1456" spans="1:2" x14ac:dyDescent="0.25">
      <c r="A1456" t="s">
        <v>149</v>
      </c>
      <c r="B1456">
        <f>VLOOKUP(Table58[[#This Row],[Item Code]],'Master Price'!A:BQ,69,FALSE)</f>
        <v>120.6</v>
      </c>
    </row>
    <row r="1457" spans="1:2" x14ac:dyDescent="0.25">
      <c r="A1457" t="s">
        <v>151</v>
      </c>
      <c r="B1457">
        <f>VLOOKUP(Table58[[#This Row],[Item Code]],'Master Price'!A:BQ,69,FALSE)</f>
        <v>80.400000000000006</v>
      </c>
    </row>
    <row r="1458" spans="1:2" x14ac:dyDescent="0.25">
      <c r="A1458" t="s">
        <v>154</v>
      </c>
      <c r="B1458">
        <f>VLOOKUP(Table58[[#This Row],[Item Code]],'Master Price'!A:BQ,69,FALSE)</f>
        <v>80.400000000000006</v>
      </c>
    </row>
    <row r="1459" spans="1:2" x14ac:dyDescent="0.25">
      <c r="A1459" t="s">
        <v>156</v>
      </c>
      <c r="B1459">
        <f>VLOOKUP(Table58[[#This Row],[Item Code]],'Master Price'!A:BQ,69,FALSE)</f>
        <v>80.400000000000006</v>
      </c>
    </row>
    <row r="1460" spans="1:2" x14ac:dyDescent="0.25">
      <c r="A1460" t="s">
        <v>157</v>
      </c>
      <c r="B1460">
        <f>VLOOKUP(Table58[[#This Row],[Item Code]],'Master Price'!A:BQ,69,FALSE)</f>
        <v>80.400000000000006</v>
      </c>
    </row>
    <row r="1462" spans="1:2" x14ac:dyDescent="0.25">
      <c r="A1462" t="s">
        <v>0</v>
      </c>
      <c r="B1462" t="s">
        <v>341</v>
      </c>
    </row>
    <row r="1463" spans="1:2" x14ac:dyDescent="0.25">
      <c r="A1463" t="s">
        <v>60</v>
      </c>
      <c r="B1463">
        <f>VLOOKUP(Table59[[#This Row],[Item Code]],'Master Price'!A:BR,70,FALSE)</f>
        <v>90</v>
      </c>
    </row>
    <row r="1464" spans="1:2" x14ac:dyDescent="0.25">
      <c r="A1464" t="s">
        <v>61</v>
      </c>
      <c r="B1464">
        <f>VLOOKUP(Table59[[#This Row],[Item Code]],'Master Price'!A:BR,70,FALSE)</f>
        <v>90</v>
      </c>
    </row>
    <row r="1465" spans="1:2" x14ac:dyDescent="0.25">
      <c r="A1465" t="s">
        <v>62</v>
      </c>
      <c r="B1465">
        <f>VLOOKUP(Table59[[#This Row],[Item Code]],'Master Price'!A:BR,70,FALSE)</f>
        <v>90</v>
      </c>
    </row>
    <row r="1466" spans="1:2" x14ac:dyDescent="0.25">
      <c r="A1466" t="s">
        <v>64</v>
      </c>
      <c r="B1466">
        <f>VLOOKUP(Table59[[#This Row],[Item Code]],'Master Price'!A:BR,70,FALSE)</f>
        <v>90</v>
      </c>
    </row>
    <row r="1467" spans="1:2" x14ac:dyDescent="0.25">
      <c r="A1467" t="s">
        <v>65</v>
      </c>
      <c r="B1467">
        <f>VLOOKUP(Table59[[#This Row],[Item Code]],'Master Price'!A:BR,70,FALSE)</f>
        <v>90</v>
      </c>
    </row>
    <row r="1468" spans="1:2" x14ac:dyDescent="0.25">
      <c r="A1468" t="s">
        <v>69</v>
      </c>
      <c r="B1468">
        <f>VLOOKUP(Table59[[#This Row],[Item Code]],'Master Price'!A:BR,70,FALSE)</f>
        <v>100</v>
      </c>
    </row>
    <row r="1469" spans="1:2" x14ac:dyDescent="0.25">
      <c r="A1469" t="s">
        <v>71</v>
      </c>
      <c r="B1469">
        <f>VLOOKUP(Table59[[#This Row],[Item Code]],'Master Price'!A:BR,70,FALSE)</f>
        <v>100</v>
      </c>
    </row>
    <row r="1470" spans="1:2" x14ac:dyDescent="0.25">
      <c r="A1470" t="s">
        <v>72</v>
      </c>
      <c r="B1470">
        <f>VLOOKUP(Table59[[#This Row],[Item Code]],'Master Price'!A:BR,70,FALSE)</f>
        <v>100</v>
      </c>
    </row>
    <row r="1471" spans="1:2" x14ac:dyDescent="0.25">
      <c r="A1471" t="s">
        <v>73</v>
      </c>
      <c r="B1471">
        <f>VLOOKUP(Table59[[#This Row],[Item Code]],'Master Price'!A:BR,70,FALSE)</f>
        <v>100</v>
      </c>
    </row>
    <row r="1472" spans="1:2" x14ac:dyDescent="0.25">
      <c r="A1472" t="s">
        <v>75</v>
      </c>
      <c r="B1472">
        <f>VLOOKUP(Table59[[#This Row],[Item Code]],'Master Price'!A:BR,70,FALSE)</f>
        <v>100</v>
      </c>
    </row>
    <row r="1473" spans="1:2" x14ac:dyDescent="0.25">
      <c r="A1473" t="s">
        <v>81</v>
      </c>
      <c r="B1473">
        <f>VLOOKUP(Table59[[#This Row],[Item Code]],'Master Price'!A:BR,70,FALSE)</f>
        <v>100</v>
      </c>
    </row>
    <row r="1474" spans="1:2" x14ac:dyDescent="0.25">
      <c r="A1474" t="s">
        <v>82</v>
      </c>
      <c r="B1474">
        <f>VLOOKUP(Table59[[#This Row],[Item Code]],'Master Price'!A:BR,70,FALSE)</f>
        <v>100</v>
      </c>
    </row>
    <row r="1475" spans="1:2" x14ac:dyDescent="0.25">
      <c r="A1475" t="s">
        <v>83</v>
      </c>
      <c r="B1475">
        <f>VLOOKUP(Table59[[#This Row],[Item Code]],'Master Price'!A:BR,70,FALSE)</f>
        <v>100</v>
      </c>
    </row>
    <row r="1476" spans="1:2" x14ac:dyDescent="0.25">
      <c r="A1476" t="s">
        <v>84</v>
      </c>
      <c r="B1476">
        <f>VLOOKUP(Table59[[#This Row],[Item Code]],'Master Price'!A:BR,70,FALSE)</f>
        <v>100</v>
      </c>
    </row>
    <row r="1477" spans="1:2" x14ac:dyDescent="0.25">
      <c r="A1477" t="s">
        <v>89</v>
      </c>
      <c r="B1477">
        <f>VLOOKUP(Table59[[#This Row],[Item Code]],'Master Price'!A:BR,70,FALSE)</f>
        <v>90</v>
      </c>
    </row>
    <row r="1478" spans="1:2" x14ac:dyDescent="0.25">
      <c r="A1478" t="s">
        <v>91</v>
      </c>
      <c r="B1478">
        <f>VLOOKUP(Table59[[#This Row],[Item Code]],'Master Price'!A:BR,70,FALSE)</f>
        <v>90</v>
      </c>
    </row>
    <row r="1479" spans="1:2" x14ac:dyDescent="0.25">
      <c r="A1479" t="s">
        <v>92</v>
      </c>
      <c r="B1479">
        <f>VLOOKUP(Table59[[#This Row],[Item Code]],'Master Price'!A:BR,70,FALSE)</f>
        <v>90</v>
      </c>
    </row>
    <row r="1480" spans="1:2" x14ac:dyDescent="0.25">
      <c r="A1480" t="s">
        <v>93</v>
      </c>
      <c r="B1480">
        <f>VLOOKUP(Table59[[#This Row],[Item Code]],'Master Price'!A:BR,70,FALSE)</f>
        <v>90</v>
      </c>
    </row>
    <row r="1481" spans="1:2" x14ac:dyDescent="0.25">
      <c r="A1481" t="s">
        <v>117</v>
      </c>
      <c r="B1481">
        <f>VLOOKUP(Table59[[#This Row],[Item Code]],'Master Price'!A:BR,70,FALSE)</f>
        <v>91.2</v>
      </c>
    </row>
    <row r="1482" spans="1:2" x14ac:dyDescent="0.25">
      <c r="A1482" t="s">
        <v>118</v>
      </c>
      <c r="B1482">
        <f>VLOOKUP(Table59[[#This Row],[Item Code]],'Master Price'!A:BR,70,FALSE)</f>
        <v>91.2</v>
      </c>
    </row>
    <row r="1483" spans="1:2" x14ac:dyDescent="0.25">
      <c r="A1483" t="s">
        <v>119</v>
      </c>
      <c r="B1483">
        <f>VLOOKUP(Table59[[#This Row],[Item Code]],'Master Price'!A:BR,70,FALSE)</f>
        <v>91.2</v>
      </c>
    </row>
    <row r="1484" spans="1:2" x14ac:dyDescent="0.25">
      <c r="A1484" t="s">
        <v>120</v>
      </c>
      <c r="B1484">
        <f>VLOOKUP(Table59[[#This Row],[Item Code]],'Master Price'!A:BR,70,FALSE)</f>
        <v>91.2</v>
      </c>
    </row>
    <row r="1485" spans="1:2" x14ac:dyDescent="0.25">
      <c r="A1485" t="s">
        <v>151</v>
      </c>
      <c r="B1485">
        <f>VLOOKUP(Table59[[#This Row],[Item Code]],'Master Price'!A:BR,70,FALSE)</f>
        <v>91.2</v>
      </c>
    </row>
    <row r="1486" spans="1:2" x14ac:dyDescent="0.25">
      <c r="A1486" t="s">
        <v>154</v>
      </c>
      <c r="B1486">
        <f>VLOOKUP(Table59[[#This Row],[Item Code]],'Master Price'!A:BR,70,FALSE)</f>
        <v>91.2</v>
      </c>
    </row>
    <row r="1487" spans="1:2" x14ac:dyDescent="0.25">
      <c r="A1487" t="s">
        <v>156</v>
      </c>
      <c r="B1487">
        <f>VLOOKUP(Table59[[#This Row],[Item Code]],'Master Price'!A:BR,70,FALSE)</f>
        <v>91.2</v>
      </c>
    </row>
    <row r="1488" spans="1:2" x14ac:dyDescent="0.25">
      <c r="A1488" t="s">
        <v>157</v>
      </c>
      <c r="B1488">
        <f>VLOOKUP(Table59[[#This Row],[Item Code]],'Master Price'!A:BR,70,FALSE)</f>
        <v>91.2</v>
      </c>
    </row>
    <row r="1490" spans="1:2" x14ac:dyDescent="0.25">
      <c r="A1490" t="s">
        <v>0</v>
      </c>
      <c r="B1490" t="s">
        <v>343</v>
      </c>
    </row>
    <row r="1491" spans="1:2" x14ac:dyDescent="0.25">
      <c r="A1491" t="s">
        <v>60</v>
      </c>
      <c r="B1491">
        <f>VLOOKUP(Table60[[#This Row],[Item Code]],'Master Price'!A:BS,71,FALSE)</f>
        <v>90</v>
      </c>
    </row>
    <row r="1492" spans="1:2" x14ac:dyDescent="0.25">
      <c r="A1492" t="s">
        <v>61</v>
      </c>
      <c r="B1492">
        <f>VLOOKUP(Table60[[#This Row],[Item Code]],'Master Price'!A:BS,71,FALSE)</f>
        <v>90</v>
      </c>
    </row>
    <row r="1493" spans="1:2" x14ac:dyDescent="0.25">
      <c r="A1493" t="s">
        <v>62</v>
      </c>
      <c r="B1493">
        <f>VLOOKUP(Table60[[#This Row],[Item Code]],'Master Price'!A:BS,71,FALSE)</f>
        <v>90</v>
      </c>
    </row>
    <row r="1494" spans="1:2" x14ac:dyDescent="0.25">
      <c r="A1494" t="s">
        <v>64</v>
      </c>
      <c r="B1494">
        <f>VLOOKUP(Table60[[#This Row],[Item Code]],'Master Price'!A:BS,71,FALSE)</f>
        <v>90</v>
      </c>
    </row>
    <row r="1495" spans="1:2" x14ac:dyDescent="0.25">
      <c r="A1495" t="s">
        <v>65</v>
      </c>
      <c r="B1495">
        <f>VLOOKUP(Table60[[#This Row],[Item Code]],'Master Price'!A:BS,71,FALSE)</f>
        <v>90</v>
      </c>
    </row>
    <row r="1496" spans="1:2" x14ac:dyDescent="0.25">
      <c r="A1496" t="s">
        <v>89</v>
      </c>
      <c r="B1496">
        <f>VLOOKUP(Table60[[#This Row],[Item Code]],'Master Price'!A:BS,71,FALSE)</f>
        <v>90</v>
      </c>
    </row>
    <row r="1497" spans="1:2" x14ac:dyDescent="0.25">
      <c r="A1497" t="s">
        <v>91</v>
      </c>
      <c r="B1497">
        <f>VLOOKUP(Table60[[#This Row],[Item Code]],'Master Price'!A:BS,71,FALSE)</f>
        <v>90</v>
      </c>
    </row>
    <row r="1498" spans="1:2" x14ac:dyDescent="0.25">
      <c r="A1498" t="s">
        <v>92</v>
      </c>
      <c r="B1498">
        <f>VLOOKUP(Table60[[#This Row],[Item Code]],'Master Price'!A:BS,71,FALSE)</f>
        <v>90</v>
      </c>
    </row>
    <row r="1499" spans="1:2" x14ac:dyDescent="0.25">
      <c r="A1499" t="s">
        <v>93</v>
      </c>
      <c r="B1499">
        <f>VLOOKUP(Table60[[#This Row],[Item Code]],'Master Price'!A:BS,71,FALSE)</f>
        <v>90</v>
      </c>
    </row>
    <row r="1500" spans="1:2" x14ac:dyDescent="0.25">
      <c r="A1500" t="s">
        <v>109</v>
      </c>
      <c r="B1500">
        <f>VLOOKUP(Table60[[#This Row],[Item Code]],'Master Price'!A:BS,71,FALSE)</f>
        <v>141</v>
      </c>
    </row>
    <row r="1501" spans="1:2" x14ac:dyDescent="0.25">
      <c r="A1501" t="s">
        <v>111</v>
      </c>
      <c r="B1501">
        <f>VLOOKUP(Table60[[#This Row],[Item Code]],'Master Price'!A:BS,71,FALSE)</f>
        <v>141</v>
      </c>
    </row>
    <row r="1502" spans="1:2" x14ac:dyDescent="0.25">
      <c r="A1502" t="s">
        <v>117</v>
      </c>
      <c r="B1502">
        <f>VLOOKUP(Table60[[#This Row],[Item Code]],'Master Price'!A:BS,71,FALSE)</f>
        <v>91.2</v>
      </c>
    </row>
    <row r="1503" spans="1:2" x14ac:dyDescent="0.25">
      <c r="A1503" t="s">
        <v>118</v>
      </c>
      <c r="B1503">
        <f>VLOOKUP(Table60[[#This Row],[Item Code]],'Master Price'!A:BS,71,FALSE)</f>
        <v>91.2</v>
      </c>
    </row>
    <row r="1504" spans="1:2" x14ac:dyDescent="0.25">
      <c r="A1504" t="s">
        <v>119</v>
      </c>
      <c r="B1504">
        <f>VLOOKUP(Table60[[#This Row],[Item Code]],'Master Price'!A:BS,71,FALSE)</f>
        <v>91.2</v>
      </c>
    </row>
    <row r="1505" spans="1:2" x14ac:dyDescent="0.25">
      <c r="A1505" t="s">
        <v>120</v>
      </c>
      <c r="B1505">
        <f>VLOOKUP(Table60[[#This Row],[Item Code]],'Master Price'!A:BS,71,FALSE)</f>
        <v>91.2</v>
      </c>
    </row>
    <row r="1506" spans="1:2" x14ac:dyDescent="0.25">
      <c r="A1506" t="s">
        <v>143</v>
      </c>
      <c r="B1506">
        <f>VLOOKUP(Table60[[#This Row],[Item Code]],'Master Price'!A:BS,71,FALSE)</f>
        <v>136.80000000000001</v>
      </c>
    </row>
    <row r="1507" spans="1:2" x14ac:dyDescent="0.25">
      <c r="A1507" t="s">
        <v>145</v>
      </c>
      <c r="B1507">
        <f>VLOOKUP(Table60[[#This Row],[Item Code]],'Master Price'!A:BS,71,FALSE)</f>
        <v>136.80000000000001</v>
      </c>
    </row>
    <row r="1508" spans="1:2" x14ac:dyDescent="0.25">
      <c r="A1508" t="s">
        <v>147</v>
      </c>
      <c r="B1508">
        <f>VLOOKUP(Table60[[#This Row],[Item Code]],'Master Price'!A:BS,71,FALSE)</f>
        <v>136.80000000000001</v>
      </c>
    </row>
    <row r="1509" spans="1:2" x14ac:dyDescent="0.25">
      <c r="A1509" t="s">
        <v>149</v>
      </c>
      <c r="B1509">
        <f>VLOOKUP(Table60[[#This Row],[Item Code]],'Master Price'!A:BS,71,FALSE)</f>
        <v>136.80000000000001</v>
      </c>
    </row>
    <row r="1510" spans="1:2" x14ac:dyDescent="0.25">
      <c r="A1510" t="s">
        <v>151</v>
      </c>
      <c r="B1510">
        <f>VLOOKUP(Table60[[#This Row],[Item Code]],'Master Price'!A:BS,71,FALSE)</f>
        <v>91.2</v>
      </c>
    </row>
    <row r="1511" spans="1:2" x14ac:dyDescent="0.25">
      <c r="A1511" t="s">
        <v>154</v>
      </c>
      <c r="B1511">
        <f>VLOOKUP(Table60[[#This Row],[Item Code]],'Master Price'!A:BS,71,FALSE)</f>
        <v>91.2</v>
      </c>
    </row>
    <row r="1512" spans="1:2" x14ac:dyDescent="0.25">
      <c r="A1512" t="s">
        <v>156</v>
      </c>
      <c r="B1512">
        <f>VLOOKUP(Table60[[#This Row],[Item Code]],'Master Price'!A:BS,71,FALSE)</f>
        <v>91.2</v>
      </c>
    </row>
    <row r="1513" spans="1:2" x14ac:dyDescent="0.25">
      <c r="A1513" t="s">
        <v>157</v>
      </c>
      <c r="B1513">
        <f>VLOOKUP(Table60[[#This Row],[Item Code]],'Master Price'!A:BS,71,FALSE)</f>
        <v>91.2</v>
      </c>
    </row>
    <row r="1514" spans="1:2" x14ac:dyDescent="0.25">
      <c r="A1514" t="s">
        <v>204</v>
      </c>
      <c r="B1514">
        <f>VLOOKUP(Table60[[#This Row],[Item Code]],'Master Price'!A:BS,71,FALSE)</f>
        <v>210</v>
      </c>
    </row>
    <row r="1515" spans="1:2" x14ac:dyDescent="0.25">
      <c r="A1515" t="s">
        <v>209</v>
      </c>
      <c r="B1515">
        <f>VLOOKUP(Table60[[#This Row],[Item Code]],'Master Price'!A:BS,71,FALSE)</f>
        <v>324</v>
      </c>
    </row>
    <row r="1517" spans="1:2" x14ac:dyDescent="0.25">
      <c r="A1517" t="s">
        <v>0</v>
      </c>
      <c r="B1517" t="s">
        <v>344</v>
      </c>
    </row>
    <row r="1518" spans="1:2" x14ac:dyDescent="0.25">
      <c r="A1518" t="s">
        <v>89</v>
      </c>
      <c r="B1518">
        <f>VLOOKUP(Table61[[#This Row],[Item Code]],'Master Price'!A:BT,72,FALSE)</f>
        <v>85.8</v>
      </c>
    </row>
    <row r="1519" spans="1:2" x14ac:dyDescent="0.25">
      <c r="A1519" t="s">
        <v>91</v>
      </c>
      <c r="B1519">
        <f>VLOOKUP(Table61[[#This Row],[Item Code]],'Master Price'!A:BT,72,FALSE)</f>
        <v>85.8</v>
      </c>
    </row>
    <row r="1520" spans="1:2" x14ac:dyDescent="0.25">
      <c r="A1520" t="s">
        <v>92</v>
      </c>
      <c r="B1520">
        <f>VLOOKUP(Table61[[#This Row],[Item Code]],'Master Price'!A:BT,72,FALSE)</f>
        <v>85.8</v>
      </c>
    </row>
    <row r="1521" spans="1:2" x14ac:dyDescent="0.25">
      <c r="A1521" t="s">
        <v>93</v>
      </c>
      <c r="B1521">
        <f>VLOOKUP(Table61[[#This Row],[Item Code]],'Master Price'!A:BT,72,FALSE)</f>
        <v>85.8</v>
      </c>
    </row>
    <row r="1522" spans="1:2" x14ac:dyDescent="0.25">
      <c r="A1522" t="s">
        <v>143</v>
      </c>
      <c r="B1522">
        <f>VLOOKUP(Table61[[#This Row],[Item Code]],'Master Price'!A:BT,72,FALSE)</f>
        <v>128.52000000000001</v>
      </c>
    </row>
    <row r="1523" spans="1:2" x14ac:dyDescent="0.25">
      <c r="A1523" t="s">
        <v>145</v>
      </c>
      <c r="B1523">
        <f>VLOOKUP(Table61[[#This Row],[Item Code]],'Master Price'!A:BT,72,FALSE)</f>
        <v>128.52000000000001</v>
      </c>
    </row>
    <row r="1524" spans="1:2" x14ac:dyDescent="0.25">
      <c r="A1524" t="s">
        <v>147</v>
      </c>
      <c r="B1524">
        <f>VLOOKUP(Table61[[#This Row],[Item Code]],'Master Price'!A:BT,72,FALSE)</f>
        <v>128.52000000000001</v>
      </c>
    </row>
    <row r="1525" spans="1:2" x14ac:dyDescent="0.25">
      <c r="A1525" t="s">
        <v>149</v>
      </c>
      <c r="B1525">
        <f>VLOOKUP(Table61[[#This Row],[Item Code]],'Master Price'!A:BT,72,FALSE)</f>
        <v>128.52000000000001</v>
      </c>
    </row>
    <row r="1526" spans="1:2" x14ac:dyDescent="0.25">
      <c r="A1526" t="s">
        <v>151</v>
      </c>
      <c r="B1526">
        <f>VLOOKUP(Table61[[#This Row],[Item Code]],'Master Price'!A:BT,72,FALSE)</f>
        <v>85.68</v>
      </c>
    </row>
    <row r="1527" spans="1:2" x14ac:dyDescent="0.25">
      <c r="A1527" t="s">
        <v>154</v>
      </c>
      <c r="B1527">
        <f>VLOOKUP(Table61[[#This Row],[Item Code]],'Master Price'!A:BT,72,FALSE)</f>
        <v>85.68</v>
      </c>
    </row>
    <row r="1528" spans="1:2" x14ac:dyDescent="0.25">
      <c r="A1528" t="s">
        <v>156</v>
      </c>
      <c r="B1528">
        <f>VLOOKUP(Table61[[#This Row],[Item Code]],'Master Price'!A:BT,72,FALSE)</f>
        <v>85.68</v>
      </c>
    </row>
    <row r="1529" spans="1:2" x14ac:dyDescent="0.25">
      <c r="A1529" t="s">
        <v>157</v>
      </c>
      <c r="B1529">
        <f>VLOOKUP(Table61[[#This Row],[Item Code]],'Master Price'!A:BT,72,FALSE)</f>
        <v>85.68</v>
      </c>
    </row>
    <row r="1531" spans="1:2" x14ac:dyDescent="0.25">
      <c r="A1531" t="s">
        <v>0</v>
      </c>
      <c r="B1531" t="s">
        <v>340</v>
      </c>
    </row>
    <row r="1532" spans="1:2" x14ac:dyDescent="0.25">
      <c r="A1532" t="s">
        <v>7</v>
      </c>
      <c r="B1532">
        <f>VLOOKUP(Table62[[#This Row],[Item Code]],'Master Price'!A:BU,73,FALSE)</f>
        <v>78</v>
      </c>
    </row>
    <row r="1533" spans="1:2" x14ac:dyDescent="0.25">
      <c r="A1533" t="s">
        <v>10</v>
      </c>
      <c r="B1533">
        <f>VLOOKUP(Table62[[#This Row],[Item Code]],'Master Price'!A:BU,73,FALSE)</f>
        <v>78</v>
      </c>
    </row>
    <row r="1534" spans="1:2" x14ac:dyDescent="0.25">
      <c r="A1534" t="s">
        <v>12</v>
      </c>
      <c r="B1534">
        <f>VLOOKUP(Table62[[#This Row],[Item Code]],'Master Price'!A:BU,73,FALSE)</f>
        <v>78</v>
      </c>
    </row>
    <row r="1535" spans="1:2" x14ac:dyDescent="0.25">
      <c r="A1535" t="s">
        <v>14</v>
      </c>
      <c r="B1535">
        <f>VLOOKUP(Table62[[#This Row],[Item Code]],'Master Price'!A:BU,73,FALSE)</f>
        <v>78</v>
      </c>
    </row>
    <row r="1536" spans="1:2" x14ac:dyDescent="0.25">
      <c r="A1536" t="s">
        <v>16</v>
      </c>
      <c r="B1536">
        <f>VLOOKUP(Table62[[#This Row],[Item Code]],'Master Price'!A:BU,73,FALSE)</f>
        <v>69</v>
      </c>
    </row>
    <row r="1537" spans="1:2" x14ac:dyDescent="0.25">
      <c r="A1537" t="s">
        <v>19</v>
      </c>
      <c r="B1537">
        <f>VLOOKUP(Table62[[#This Row],[Item Code]],'Master Price'!A:BU,73,FALSE)</f>
        <v>69</v>
      </c>
    </row>
    <row r="1538" spans="1:2" x14ac:dyDescent="0.25">
      <c r="A1538" t="s">
        <v>47</v>
      </c>
      <c r="B1538">
        <f>VLOOKUP(Table62[[#This Row],[Item Code]],'Master Price'!A:BU,73,FALSE)</f>
        <v>78</v>
      </c>
    </row>
    <row r="1539" spans="1:2" x14ac:dyDescent="0.25">
      <c r="A1539" t="s">
        <v>49</v>
      </c>
      <c r="B1539">
        <f>VLOOKUP(Table62[[#This Row],[Item Code]],'Master Price'!A:BU,73,FALSE)</f>
        <v>78</v>
      </c>
    </row>
    <row r="1540" spans="1:2" x14ac:dyDescent="0.25">
      <c r="A1540" t="s">
        <v>51</v>
      </c>
      <c r="B1540">
        <f>VLOOKUP(Table62[[#This Row],[Item Code]],'Master Price'!A:BU,73,FALSE)</f>
        <v>78</v>
      </c>
    </row>
    <row r="1541" spans="1:2" x14ac:dyDescent="0.25">
      <c r="A1541" t="s">
        <v>53</v>
      </c>
      <c r="B1541">
        <f>VLOOKUP(Table62[[#This Row],[Item Code]],'Master Price'!A:BU,73,FALSE)</f>
        <v>78</v>
      </c>
    </row>
    <row r="1542" spans="1:2" x14ac:dyDescent="0.25">
      <c r="A1542" t="s">
        <v>55</v>
      </c>
      <c r="B1542">
        <f>VLOOKUP(Table62[[#This Row],[Item Code]],'Master Price'!A:BU,73,FALSE)</f>
        <v>78</v>
      </c>
    </row>
    <row r="1543" spans="1:2" x14ac:dyDescent="0.25">
      <c r="A1543" t="s">
        <v>57</v>
      </c>
      <c r="B1543">
        <f>VLOOKUP(Table62[[#This Row],[Item Code]],'Master Price'!A:BU,73,FALSE)</f>
        <v>78</v>
      </c>
    </row>
    <row r="1544" spans="1:2" x14ac:dyDescent="0.25">
      <c r="A1544" t="s">
        <v>58</v>
      </c>
      <c r="B1544">
        <f>VLOOKUP(Table62[[#This Row],[Item Code]],'Master Price'!A:BU,73,FALSE)</f>
        <v>78</v>
      </c>
    </row>
    <row r="1545" spans="1:2" x14ac:dyDescent="0.25">
      <c r="A1545" t="s">
        <v>59</v>
      </c>
      <c r="B1545">
        <f>VLOOKUP(Table62[[#This Row],[Item Code]],'Master Price'!A:BU,73,FALSE)</f>
        <v>78</v>
      </c>
    </row>
    <row r="1546" spans="1:2" x14ac:dyDescent="0.25">
      <c r="A1546" t="s">
        <v>60</v>
      </c>
      <c r="B1546">
        <f>VLOOKUP(Table62[[#This Row],[Item Code]],'Master Price'!A:BU,73,FALSE)</f>
        <v>78</v>
      </c>
    </row>
    <row r="1547" spans="1:2" x14ac:dyDescent="0.25">
      <c r="A1547" t="s">
        <v>61</v>
      </c>
      <c r="B1547">
        <f>VLOOKUP(Table62[[#This Row],[Item Code]],'Master Price'!A:BU,73,FALSE)</f>
        <v>78</v>
      </c>
    </row>
    <row r="1548" spans="1:2" x14ac:dyDescent="0.25">
      <c r="A1548" t="s">
        <v>62</v>
      </c>
      <c r="B1548">
        <f>VLOOKUP(Table62[[#This Row],[Item Code]],'Master Price'!A:BU,73,FALSE)</f>
        <v>78</v>
      </c>
    </row>
    <row r="1549" spans="1:2" x14ac:dyDescent="0.25">
      <c r="A1549" t="s">
        <v>64</v>
      </c>
      <c r="B1549">
        <f>VLOOKUP(Table62[[#This Row],[Item Code]],'Master Price'!A:BU,73,FALSE)</f>
        <v>78</v>
      </c>
    </row>
    <row r="1550" spans="1:2" x14ac:dyDescent="0.25">
      <c r="A1550" t="s">
        <v>65</v>
      </c>
      <c r="B1550">
        <f>VLOOKUP(Table62[[#This Row],[Item Code]],'Master Price'!A:BU,73,FALSE)</f>
        <v>78</v>
      </c>
    </row>
    <row r="1551" spans="1:2" x14ac:dyDescent="0.25">
      <c r="A1551" t="s">
        <v>69</v>
      </c>
      <c r="B1551">
        <f>VLOOKUP(Table62[[#This Row],[Item Code]],'Master Price'!A:BU,73,FALSE)</f>
        <v>90</v>
      </c>
    </row>
    <row r="1552" spans="1:2" x14ac:dyDescent="0.25">
      <c r="A1552" t="s">
        <v>71</v>
      </c>
      <c r="B1552">
        <f>VLOOKUP(Table62[[#This Row],[Item Code]],'Master Price'!A:BU,73,FALSE)</f>
        <v>90</v>
      </c>
    </row>
    <row r="1553" spans="1:2" x14ac:dyDescent="0.25">
      <c r="A1553" t="s">
        <v>72</v>
      </c>
      <c r="B1553">
        <f>VLOOKUP(Table62[[#This Row],[Item Code]],'Master Price'!A:BU,73,FALSE)</f>
        <v>90</v>
      </c>
    </row>
    <row r="1554" spans="1:2" x14ac:dyDescent="0.25">
      <c r="A1554" t="s">
        <v>73</v>
      </c>
      <c r="B1554">
        <f>VLOOKUP(Table62[[#This Row],[Item Code]],'Master Price'!A:BU,73,FALSE)</f>
        <v>90</v>
      </c>
    </row>
    <row r="1555" spans="1:2" x14ac:dyDescent="0.25">
      <c r="A1555" t="s">
        <v>75</v>
      </c>
      <c r="B1555">
        <f>VLOOKUP(Table62[[#This Row],[Item Code]],'Master Price'!A:BU,73,FALSE)</f>
        <v>90</v>
      </c>
    </row>
    <row r="1556" spans="1:2" x14ac:dyDescent="0.25">
      <c r="A1556" t="s">
        <v>76</v>
      </c>
      <c r="B1556">
        <f>VLOOKUP(Table62[[#This Row],[Item Code]],'Master Price'!A:BU,73,FALSE)</f>
        <v>90</v>
      </c>
    </row>
    <row r="1557" spans="1:2" x14ac:dyDescent="0.25">
      <c r="A1557" t="s">
        <v>78</v>
      </c>
      <c r="B1557">
        <f>VLOOKUP(Table62[[#This Row],[Item Code]],'Master Price'!A:BU,73,FALSE)</f>
        <v>90</v>
      </c>
    </row>
    <row r="1558" spans="1:2" x14ac:dyDescent="0.25">
      <c r="A1558" t="s">
        <v>79</v>
      </c>
      <c r="B1558">
        <f>VLOOKUP(Table62[[#This Row],[Item Code]],'Master Price'!A:BU,73,FALSE)</f>
        <v>90</v>
      </c>
    </row>
    <row r="1559" spans="1:2" x14ac:dyDescent="0.25">
      <c r="A1559" t="s">
        <v>80</v>
      </c>
      <c r="B1559">
        <f>VLOOKUP(Table62[[#This Row],[Item Code]],'Master Price'!A:BU,73,FALSE)</f>
        <v>90</v>
      </c>
    </row>
    <row r="1560" spans="1:2" x14ac:dyDescent="0.25">
      <c r="A1560" t="s">
        <v>81</v>
      </c>
      <c r="B1560">
        <f>VLOOKUP(Table62[[#This Row],[Item Code]],'Master Price'!A:BU,73,FALSE)</f>
        <v>90</v>
      </c>
    </row>
    <row r="1561" spans="1:2" x14ac:dyDescent="0.25">
      <c r="A1561" t="s">
        <v>82</v>
      </c>
      <c r="B1561">
        <f>VLOOKUP(Table62[[#This Row],[Item Code]],'Master Price'!A:BU,73,FALSE)</f>
        <v>90</v>
      </c>
    </row>
    <row r="1562" spans="1:2" x14ac:dyDescent="0.25">
      <c r="A1562" t="s">
        <v>83</v>
      </c>
      <c r="B1562">
        <f>VLOOKUP(Table62[[#This Row],[Item Code]],'Master Price'!A:BU,73,FALSE)</f>
        <v>90</v>
      </c>
    </row>
    <row r="1563" spans="1:2" x14ac:dyDescent="0.25">
      <c r="A1563" t="s">
        <v>84</v>
      </c>
      <c r="B1563">
        <f>VLOOKUP(Table62[[#This Row],[Item Code]],'Master Price'!A:BU,73,FALSE)</f>
        <v>90</v>
      </c>
    </row>
    <row r="1564" spans="1:2" x14ac:dyDescent="0.25">
      <c r="A1564" t="s">
        <v>85</v>
      </c>
      <c r="B1564">
        <f>VLOOKUP(Table62[[#This Row],[Item Code]],'Master Price'!A:BU,73,FALSE)</f>
        <v>90</v>
      </c>
    </row>
    <row r="1565" spans="1:2" x14ac:dyDescent="0.25">
      <c r="A1565" t="s">
        <v>86</v>
      </c>
      <c r="B1565">
        <f>VLOOKUP(Table62[[#This Row],[Item Code]],'Master Price'!A:BU,73,FALSE)</f>
        <v>90</v>
      </c>
    </row>
    <row r="1566" spans="1:2" x14ac:dyDescent="0.25">
      <c r="A1566" t="s">
        <v>87</v>
      </c>
      <c r="B1566">
        <f>VLOOKUP(Table62[[#This Row],[Item Code]],'Master Price'!A:BU,73,FALSE)</f>
        <v>90</v>
      </c>
    </row>
    <row r="1567" spans="1:2" x14ac:dyDescent="0.25">
      <c r="A1567" t="s">
        <v>88</v>
      </c>
      <c r="B1567">
        <f>VLOOKUP(Table62[[#This Row],[Item Code]],'Master Price'!A:BU,73,FALSE)</f>
        <v>90</v>
      </c>
    </row>
    <row r="1568" spans="1:2" x14ac:dyDescent="0.25">
      <c r="A1568" t="s">
        <v>89</v>
      </c>
      <c r="B1568">
        <f>VLOOKUP(Table62[[#This Row],[Item Code]],'Master Price'!A:BU,73,FALSE)</f>
        <v>78</v>
      </c>
    </row>
    <row r="1569" spans="1:2" x14ac:dyDescent="0.25">
      <c r="A1569" t="s">
        <v>91</v>
      </c>
      <c r="B1569">
        <f>VLOOKUP(Table62[[#This Row],[Item Code]],'Master Price'!A:BU,73,FALSE)</f>
        <v>78</v>
      </c>
    </row>
    <row r="1570" spans="1:2" x14ac:dyDescent="0.25">
      <c r="A1570" t="s">
        <v>92</v>
      </c>
      <c r="B1570">
        <f>VLOOKUP(Table62[[#This Row],[Item Code]],'Master Price'!A:BU,73,FALSE)</f>
        <v>78</v>
      </c>
    </row>
    <row r="1571" spans="1:2" x14ac:dyDescent="0.25">
      <c r="A1571" t="s">
        <v>93</v>
      </c>
      <c r="B1571">
        <f>VLOOKUP(Table62[[#This Row],[Item Code]],'Master Price'!A:BU,73,FALSE)</f>
        <v>78</v>
      </c>
    </row>
    <row r="1572" spans="1:2" x14ac:dyDescent="0.25">
      <c r="A1572" t="s">
        <v>95</v>
      </c>
      <c r="B1572">
        <f>VLOOKUP(Table62[[#This Row],[Item Code]],'Master Price'!A:BU,73,FALSE)</f>
        <v>140</v>
      </c>
    </row>
    <row r="1573" spans="1:2" x14ac:dyDescent="0.25">
      <c r="A1573" t="s">
        <v>98</v>
      </c>
      <c r="B1573">
        <f>VLOOKUP(Table62[[#This Row],[Item Code]],'Master Price'!A:BU,73,FALSE)</f>
        <v>140</v>
      </c>
    </row>
    <row r="1574" spans="1:2" x14ac:dyDescent="0.25">
      <c r="A1574" t="s">
        <v>99</v>
      </c>
      <c r="B1574">
        <f>VLOOKUP(Table62[[#This Row],[Item Code]],'Master Price'!A:BU,73,FALSE)</f>
        <v>140</v>
      </c>
    </row>
    <row r="1575" spans="1:2" x14ac:dyDescent="0.25">
      <c r="A1575" t="s">
        <v>101</v>
      </c>
      <c r="B1575">
        <f>VLOOKUP(Table62[[#This Row],[Item Code]],'Master Price'!A:BU,73,FALSE)</f>
        <v>140</v>
      </c>
    </row>
    <row r="1576" spans="1:2" x14ac:dyDescent="0.25">
      <c r="A1576" t="s">
        <v>103</v>
      </c>
      <c r="B1576">
        <f>VLOOKUP(Table62[[#This Row],[Item Code]],'Master Price'!A:BU,73,FALSE)</f>
        <v>275.39999999999998</v>
      </c>
    </row>
    <row r="1577" spans="1:2" x14ac:dyDescent="0.25">
      <c r="A1577" t="s">
        <v>107</v>
      </c>
      <c r="B1577">
        <f>VLOOKUP(Table62[[#This Row],[Item Code]],'Master Price'!A:BU,73,FALSE)</f>
        <v>486</v>
      </c>
    </row>
    <row r="1578" spans="1:2" x14ac:dyDescent="0.25">
      <c r="A1578" t="s">
        <v>109</v>
      </c>
      <c r="B1578">
        <f>VLOOKUP(Table62[[#This Row],[Item Code]],'Master Price'!A:BU,73,FALSE)</f>
        <v>124.50000000000001</v>
      </c>
    </row>
    <row r="1579" spans="1:2" x14ac:dyDescent="0.25">
      <c r="A1579" t="s">
        <v>111</v>
      </c>
      <c r="B1579">
        <f>VLOOKUP(Table62[[#This Row],[Item Code]],'Master Price'!A:BU,73,FALSE)</f>
        <v>124.50000000000001</v>
      </c>
    </row>
    <row r="1580" spans="1:2" x14ac:dyDescent="0.25">
      <c r="A1580" t="s">
        <v>112</v>
      </c>
      <c r="B1580">
        <f>VLOOKUP(Table62[[#This Row],[Item Code]],'Master Price'!A:BU,73,FALSE)</f>
        <v>80.400000000000006</v>
      </c>
    </row>
    <row r="1581" spans="1:2" x14ac:dyDescent="0.25">
      <c r="A1581" t="s">
        <v>114</v>
      </c>
      <c r="B1581">
        <f>VLOOKUP(Table62[[#This Row],[Item Code]],'Master Price'!A:BU,73,FALSE)</f>
        <v>80.400000000000006</v>
      </c>
    </row>
    <row r="1582" spans="1:2" x14ac:dyDescent="0.25">
      <c r="A1582" t="s">
        <v>115</v>
      </c>
      <c r="B1582">
        <f>VLOOKUP(Table62[[#This Row],[Item Code]],'Master Price'!A:BU,73,FALSE)</f>
        <v>80.400000000000006</v>
      </c>
    </row>
    <row r="1583" spans="1:2" x14ac:dyDescent="0.25">
      <c r="A1583" t="s">
        <v>116</v>
      </c>
      <c r="B1583">
        <f>VLOOKUP(Table62[[#This Row],[Item Code]],'Master Price'!A:BU,73,FALSE)</f>
        <v>80.400000000000006</v>
      </c>
    </row>
    <row r="1584" spans="1:2" x14ac:dyDescent="0.25">
      <c r="A1584" t="s">
        <v>117</v>
      </c>
      <c r="B1584">
        <f>VLOOKUP(Table62[[#This Row],[Item Code]],'Master Price'!A:BU,73,FALSE)</f>
        <v>80.400000000000006</v>
      </c>
    </row>
    <row r="1585" spans="1:2" x14ac:dyDescent="0.25">
      <c r="A1585" t="s">
        <v>118</v>
      </c>
      <c r="B1585">
        <f>VLOOKUP(Table62[[#This Row],[Item Code]],'Master Price'!A:BU,73,FALSE)</f>
        <v>80.400000000000006</v>
      </c>
    </row>
    <row r="1586" spans="1:2" x14ac:dyDescent="0.25">
      <c r="A1586" t="s">
        <v>119</v>
      </c>
      <c r="B1586">
        <f>VLOOKUP(Table62[[#This Row],[Item Code]],'Master Price'!A:BU,73,FALSE)</f>
        <v>80.400000000000006</v>
      </c>
    </row>
    <row r="1587" spans="1:2" x14ac:dyDescent="0.25">
      <c r="A1587" t="s">
        <v>120</v>
      </c>
      <c r="B1587">
        <f>VLOOKUP(Table62[[#This Row],[Item Code]],'Master Price'!A:BU,73,FALSE)</f>
        <v>80.400000000000006</v>
      </c>
    </row>
    <row r="1588" spans="1:2" x14ac:dyDescent="0.25">
      <c r="A1588" t="s">
        <v>121</v>
      </c>
      <c r="B1588">
        <f>VLOOKUP(Table62[[#This Row],[Item Code]],'Master Price'!A:BU,73,FALSE)</f>
        <v>80.400000000000006</v>
      </c>
    </row>
    <row r="1589" spans="1:2" x14ac:dyDescent="0.25">
      <c r="A1589" t="s">
        <v>123</v>
      </c>
      <c r="B1589">
        <f>VLOOKUP(Table62[[#This Row],[Item Code]],'Master Price'!A:BU,73,FALSE)</f>
        <v>80.400000000000006</v>
      </c>
    </row>
    <row r="1590" spans="1:2" x14ac:dyDescent="0.25">
      <c r="A1590" t="s">
        <v>124</v>
      </c>
      <c r="B1590">
        <f>VLOOKUP(Table62[[#This Row],[Item Code]],'Master Price'!A:BU,73,FALSE)</f>
        <v>80.400000000000006</v>
      </c>
    </row>
    <row r="1591" spans="1:2" x14ac:dyDescent="0.25">
      <c r="A1591" t="s">
        <v>125</v>
      </c>
      <c r="B1591">
        <f>VLOOKUP(Table62[[#This Row],[Item Code]],'Master Price'!A:BU,73,FALSE)</f>
        <v>80.400000000000006</v>
      </c>
    </row>
    <row r="1592" spans="1:2" x14ac:dyDescent="0.25">
      <c r="A1592" t="s">
        <v>126</v>
      </c>
      <c r="B1592">
        <f>VLOOKUP(Table62[[#This Row],[Item Code]],'Master Price'!A:BU,73,FALSE)</f>
        <v>80.400000000000006</v>
      </c>
    </row>
    <row r="1593" spans="1:2" x14ac:dyDescent="0.25">
      <c r="A1593" t="s">
        <v>127</v>
      </c>
      <c r="B1593">
        <f>VLOOKUP(Table62[[#This Row],[Item Code]],'Master Price'!A:BU,73,FALSE)</f>
        <v>80.400000000000006</v>
      </c>
    </row>
    <row r="1594" spans="1:2" x14ac:dyDescent="0.25">
      <c r="A1594" t="s">
        <v>129</v>
      </c>
      <c r="B1594">
        <f>VLOOKUP(Table62[[#This Row],[Item Code]],'Master Price'!A:BU,73,FALSE)</f>
        <v>80.400000000000006</v>
      </c>
    </row>
    <row r="1595" spans="1:2" x14ac:dyDescent="0.25">
      <c r="A1595" t="s">
        <v>130</v>
      </c>
      <c r="B1595">
        <f>VLOOKUP(Table62[[#This Row],[Item Code]],'Master Price'!A:BU,73,FALSE)</f>
        <v>80.400000000000006</v>
      </c>
    </row>
    <row r="1596" spans="1:2" x14ac:dyDescent="0.25">
      <c r="A1596" t="s">
        <v>131</v>
      </c>
      <c r="B1596">
        <f>VLOOKUP(Table62[[#This Row],[Item Code]],'Master Price'!A:BU,73,FALSE)</f>
        <v>96</v>
      </c>
    </row>
    <row r="1597" spans="1:2" x14ac:dyDescent="0.25">
      <c r="A1597" t="s">
        <v>133</v>
      </c>
      <c r="B1597">
        <f>VLOOKUP(Table62[[#This Row],[Item Code]],'Master Price'!A:BU,73,FALSE)</f>
        <v>96</v>
      </c>
    </row>
    <row r="1598" spans="1:2" x14ac:dyDescent="0.25">
      <c r="A1598" t="s">
        <v>134</v>
      </c>
      <c r="B1598">
        <f>VLOOKUP(Table62[[#This Row],[Item Code]],'Master Price'!A:BU,73,FALSE)</f>
        <v>96</v>
      </c>
    </row>
    <row r="1599" spans="1:2" x14ac:dyDescent="0.25">
      <c r="A1599" t="s">
        <v>135</v>
      </c>
      <c r="B1599">
        <f>VLOOKUP(Table62[[#This Row],[Item Code]],'Master Price'!A:BU,73,FALSE)</f>
        <v>96</v>
      </c>
    </row>
    <row r="1600" spans="1:2" x14ac:dyDescent="0.25">
      <c r="A1600" t="s">
        <v>140</v>
      </c>
      <c r="B1600">
        <f>VLOOKUP(Table62[[#This Row],[Item Code]],'Master Price'!A:BU,73,FALSE)</f>
        <v>80</v>
      </c>
    </row>
    <row r="1601" spans="1:2" x14ac:dyDescent="0.25">
      <c r="A1601" t="s">
        <v>142</v>
      </c>
      <c r="B1601">
        <f>VLOOKUP(Table62[[#This Row],[Item Code]],'Master Price'!A:BU,73,FALSE)</f>
        <v>80</v>
      </c>
    </row>
    <row r="1602" spans="1:2" x14ac:dyDescent="0.25">
      <c r="A1602" t="s">
        <v>143</v>
      </c>
      <c r="B1602">
        <f>VLOOKUP(Table62[[#This Row],[Item Code]],'Master Price'!A:BU,73,FALSE)</f>
        <v>120.60000000000001</v>
      </c>
    </row>
    <row r="1603" spans="1:2" x14ac:dyDescent="0.25">
      <c r="A1603" t="s">
        <v>145</v>
      </c>
      <c r="B1603">
        <f>VLOOKUP(Table62[[#This Row],[Item Code]],'Master Price'!A:BU,73,FALSE)</f>
        <v>120.60000000000001</v>
      </c>
    </row>
    <row r="1604" spans="1:2" x14ac:dyDescent="0.25">
      <c r="A1604" t="s">
        <v>147</v>
      </c>
      <c r="B1604">
        <f>VLOOKUP(Table62[[#This Row],[Item Code]],'Master Price'!A:BU,73,FALSE)</f>
        <v>120.60000000000001</v>
      </c>
    </row>
    <row r="1605" spans="1:2" x14ac:dyDescent="0.25">
      <c r="A1605" t="s">
        <v>149</v>
      </c>
      <c r="B1605">
        <f>VLOOKUP(Table62[[#This Row],[Item Code]],'Master Price'!A:BU,73,FALSE)</f>
        <v>120.60000000000001</v>
      </c>
    </row>
    <row r="1606" spans="1:2" x14ac:dyDescent="0.25">
      <c r="A1606" t="s">
        <v>151</v>
      </c>
      <c r="B1606">
        <f>VLOOKUP(Table62[[#This Row],[Item Code]],'Master Price'!A:BU,73,FALSE)</f>
        <v>80.400000000000006</v>
      </c>
    </row>
    <row r="1607" spans="1:2" x14ac:dyDescent="0.25">
      <c r="A1607" t="s">
        <v>154</v>
      </c>
      <c r="B1607">
        <f>VLOOKUP(Table62[[#This Row],[Item Code]],'Master Price'!A:BU,73,FALSE)</f>
        <v>80.400000000000006</v>
      </c>
    </row>
    <row r="1608" spans="1:2" x14ac:dyDescent="0.25">
      <c r="A1608" t="s">
        <v>156</v>
      </c>
      <c r="B1608">
        <f>VLOOKUP(Table62[[#This Row],[Item Code]],'Master Price'!A:BU,73,FALSE)</f>
        <v>80.400000000000006</v>
      </c>
    </row>
    <row r="1609" spans="1:2" x14ac:dyDescent="0.25">
      <c r="A1609" t="s">
        <v>157</v>
      </c>
      <c r="B1609">
        <f>VLOOKUP(Table62[[#This Row],[Item Code]],'Master Price'!A:BU,73,FALSE)</f>
        <v>80.400000000000006</v>
      </c>
    </row>
    <row r="1610" spans="1:2" x14ac:dyDescent="0.25">
      <c r="A1610" t="s">
        <v>159</v>
      </c>
      <c r="B1610">
        <f>VLOOKUP(Table62[[#This Row],[Item Code]],'Master Price'!A:BU,73,FALSE)</f>
        <v>129</v>
      </c>
    </row>
    <row r="1611" spans="1:2" x14ac:dyDescent="0.25">
      <c r="A1611" t="s">
        <v>162</v>
      </c>
      <c r="B1611">
        <f>VLOOKUP(Table62[[#This Row],[Item Code]],'Master Price'!A:BU,73,FALSE)</f>
        <v>129</v>
      </c>
    </row>
    <row r="1612" spans="1:2" x14ac:dyDescent="0.25">
      <c r="A1612" t="s">
        <v>164</v>
      </c>
      <c r="B1612">
        <f>VLOOKUP(Table62[[#This Row],[Item Code]],'Master Price'!A:BU,73,FALSE)</f>
        <v>129</v>
      </c>
    </row>
    <row r="1613" spans="1:2" x14ac:dyDescent="0.25">
      <c r="A1613" t="s">
        <v>166</v>
      </c>
      <c r="B1613">
        <f>VLOOKUP(Table62[[#This Row],[Item Code]],'Master Price'!A:BU,73,FALSE)</f>
        <v>140</v>
      </c>
    </row>
    <row r="1614" spans="1:2" x14ac:dyDescent="0.25">
      <c r="A1614" t="s">
        <v>168</v>
      </c>
      <c r="B1614">
        <f>VLOOKUP(Table62[[#This Row],[Item Code]],'Master Price'!A:BU,73,FALSE)</f>
        <v>140</v>
      </c>
    </row>
    <row r="1615" spans="1:2" x14ac:dyDescent="0.25">
      <c r="A1615" t="s">
        <v>169</v>
      </c>
      <c r="B1615">
        <f>VLOOKUP(Table62[[#This Row],[Item Code]],'Master Price'!A:BU,73,FALSE)</f>
        <v>140</v>
      </c>
    </row>
    <row r="1616" spans="1:2" x14ac:dyDescent="0.25">
      <c r="A1616" t="s">
        <v>170</v>
      </c>
      <c r="B1616">
        <f>VLOOKUP(Table62[[#This Row],[Item Code]],'Master Price'!A:BU,73,FALSE)</f>
        <v>140</v>
      </c>
    </row>
    <row r="1617" spans="1:2" x14ac:dyDescent="0.25">
      <c r="A1617" t="s">
        <v>171</v>
      </c>
      <c r="B1617">
        <f>VLOOKUP(Table62[[#This Row],[Item Code]],'Master Price'!A:BU,73,FALSE)</f>
        <v>140</v>
      </c>
    </row>
    <row r="1618" spans="1:2" x14ac:dyDescent="0.25">
      <c r="A1618" t="s">
        <v>173</v>
      </c>
      <c r="B1618">
        <f>VLOOKUP(Table62[[#This Row],[Item Code]],'Master Price'!A:BU,73,FALSE)</f>
        <v>126</v>
      </c>
    </row>
    <row r="1619" spans="1:2" x14ac:dyDescent="0.25">
      <c r="A1619" t="s">
        <v>175</v>
      </c>
      <c r="B1619">
        <f>VLOOKUP(Table62[[#This Row],[Item Code]],'Master Price'!A:BU,73,FALSE)</f>
        <v>126</v>
      </c>
    </row>
    <row r="1620" spans="1:2" x14ac:dyDescent="0.25">
      <c r="A1620" t="s">
        <v>177</v>
      </c>
      <c r="B1620">
        <f>VLOOKUP(Table62[[#This Row],[Item Code]],'Master Price'!A:BU,73,FALSE)</f>
        <v>126</v>
      </c>
    </row>
    <row r="1621" spans="1:2" x14ac:dyDescent="0.25">
      <c r="A1621" t="s">
        <v>179</v>
      </c>
      <c r="B1621">
        <f>VLOOKUP(Table62[[#This Row],[Item Code]],'Master Price'!A:BU,73,FALSE)</f>
        <v>140</v>
      </c>
    </row>
    <row r="1622" spans="1:2" x14ac:dyDescent="0.25">
      <c r="A1622" t="s">
        <v>180</v>
      </c>
      <c r="B1622">
        <f>VLOOKUP(Table62[[#This Row],[Item Code]],'Master Price'!A:BU,73,FALSE)</f>
        <v>123</v>
      </c>
    </row>
    <row r="1623" spans="1:2" x14ac:dyDescent="0.25">
      <c r="A1623" t="s">
        <v>183</v>
      </c>
      <c r="B1623">
        <f>VLOOKUP(Table62[[#This Row],[Item Code]],'Master Price'!A:BU,73,FALSE)</f>
        <v>123</v>
      </c>
    </row>
    <row r="1624" spans="1:2" x14ac:dyDescent="0.25">
      <c r="A1624" t="s">
        <v>184</v>
      </c>
      <c r="B1624">
        <f>VLOOKUP(Table62[[#This Row],[Item Code]],'Master Price'!A:BU,73,FALSE)</f>
        <v>123</v>
      </c>
    </row>
    <row r="1625" spans="1:2" x14ac:dyDescent="0.25">
      <c r="A1625" t="s">
        <v>186</v>
      </c>
      <c r="B1625">
        <f>VLOOKUP(Table62[[#This Row],[Item Code]],'Master Price'!A:BU,73,FALSE)</f>
        <v>123</v>
      </c>
    </row>
    <row r="1626" spans="1:2" x14ac:dyDescent="0.25">
      <c r="A1626" t="s">
        <v>187</v>
      </c>
      <c r="B1626">
        <f>VLOOKUP(Table62[[#This Row],[Item Code]],'Master Price'!A:BU,73,FALSE)</f>
        <v>123</v>
      </c>
    </row>
    <row r="1627" spans="1:2" x14ac:dyDescent="0.25">
      <c r="A1627" t="s">
        <v>189</v>
      </c>
      <c r="B1627">
        <f>VLOOKUP(Table62[[#This Row],[Item Code]],'Master Price'!A:BU,73,FALSE)</f>
        <v>123</v>
      </c>
    </row>
    <row r="1628" spans="1:2" x14ac:dyDescent="0.25">
      <c r="A1628" t="s">
        <v>190</v>
      </c>
      <c r="B1628">
        <f>VLOOKUP(Table62[[#This Row],[Item Code]],'Master Price'!A:BU,73,FALSE)</f>
        <v>102</v>
      </c>
    </row>
    <row r="1629" spans="1:2" x14ac:dyDescent="0.25">
      <c r="A1629" t="s">
        <v>193</v>
      </c>
      <c r="B1629">
        <f>VLOOKUP(Table62[[#This Row],[Item Code]],'Master Price'!A:BU,73,FALSE)</f>
        <v>102</v>
      </c>
    </row>
    <row r="1630" spans="1:2" x14ac:dyDescent="0.25">
      <c r="A1630" t="s">
        <v>195</v>
      </c>
      <c r="B1630">
        <f>VLOOKUP(Table62[[#This Row],[Item Code]],'Master Price'!A:BU,73,FALSE)</f>
        <v>102</v>
      </c>
    </row>
    <row r="1631" spans="1:2" x14ac:dyDescent="0.25">
      <c r="A1631" t="s">
        <v>197</v>
      </c>
      <c r="B1631">
        <f>VLOOKUP(Table62[[#This Row],[Item Code]],'Master Price'!A:BU,73,FALSE)</f>
        <v>102</v>
      </c>
    </row>
    <row r="1632" spans="1:2" x14ac:dyDescent="0.25">
      <c r="A1632" t="s">
        <v>198</v>
      </c>
      <c r="B1632">
        <f>VLOOKUP(Table62[[#This Row],[Item Code]],'Master Price'!A:BU,73,FALSE)</f>
        <v>102</v>
      </c>
    </row>
    <row r="1633" spans="1:2" x14ac:dyDescent="0.25">
      <c r="A1633" t="s">
        <v>200</v>
      </c>
      <c r="B1633">
        <f>VLOOKUP(Table62[[#This Row],[Item Code]],'Master Price'!A:BU,73,FALSE)</f>
        <v>102</v>
      </c>
    </row>
    <row r="1634" spans="1:2" x14ac:dyDescent="0.25">
      <c r="A1634" t="s">
        <v>202</v>
      </c>
      <c r="B1634">
        <f>VLOOKUP(Table62[[#This Row],[Item Code]],'Master Price'!A:BU,73,FALSE)</f>
        <v>102</v>
      </c>
    </row>
    <row r="1635" spans="1:2" x14ac:dyDescent="0.25">
      <c r="A1635" t="s">
        <v>204</v>
      </c>
      <c r="B1635">
        <f>VLOOKUP(Table62[[#This Row],[Item Code]],'Master Price'!A:BU,73,FALSE)</f>
        <v>183</v>
      </c>
    </row>
    <row r="1636" spans="1:2" x14ac:dyDescent="0.25">
      <c r="A1636" t="s">
        <v>207</v>
      </c>
      <c r="B1636">
        <f>VLOOKUP(Table62[[#This Row],[Item Code]],'Master Price'!A:BU,73,FALSE)</f>
        <v>369</v>
      </c>
    </row>
    <row r="1637" spans="1:2" x14ac:dyDescent="0.25">
      <c r="A1637" t="s">
        <v>209</v>
      </c>
      <c r="B1637">
        <f>VLOOKUP(Table62[[#This Row],[Item Code]],'Master Price'!A:BU,73,FALSE)</f>
        <v>283.5</v>
      </c>
    </row>
    <row r="1638" spans="1:2" x14ac:dyDescent="0.25">
      <c r="A1638" t="s">
        <v>211</v>
      </c>
      <c r="B1638">
        <f>VLOOKUP(Table62[[#This Row],[Item Code]],'Master Price'!A:BU,73,FALSE)</f>
        <v>134.4</v>
      </c>
    </row>
    <row r="1639" spans="1:2" x14ac:dyDescent="0.25">
      <c r="A1639" t="s">
        <v>213</v>
      </c>
      <c r="B1639">
        <f>VLOOKUP(Table62[[#This Row],[Item Code]],'Master Price'!A:BU,73,FALSE)</f>
        <v>134.4</v>
      </c>
    </row>
    <row r="1640" spans="1:2" x14ac:dyDescent="0.25">
      <c r="A1640" t="s">
        <v>214</v>
      </c>
      <c r="B1640">
        <f>VLOOKUP(Table62[[#This Row],[Item Code]],'Master Price'!A:BU,73,FALSE)</f>
        <v>134.4</v>
      </c>
    </row>
    <row r="1641" spans="1:2" x14ac:dyDescent="0.25">
      <c r="A1641" t="s">
        <v>215</v>
      </c>
      <c r="B1641">
        <f>VLOOKUP(Table62[[#This Row],[Item Code]],'Master Price'!A:BU,73,FALSE)</f>
        <v>134.4</v>
      </c>
    </row>
    <row r="1642" spans="1:2" x14ac:dyDescent="0.25">
      <c r="A1642" t="s">
        <v>216</v>
      </c>
      <c r="B1642">
        <f>VLOOKUP(Table62[[#This Row],[Item Code]],'Master Price'!A:BU,73,FALSE)</f>
        <v>240</v>
      </c>
    </row>
    <row r="1643" spans="1:2" x14ac:dyDescent="0.25">
      <c r="A1643" t="s">
        <v>219</v>
      </c>
      <c r="B1643">
        <f>VLOOKUP(Table62[[#This Row],[Item Code]],'Master Price'!A:BU,73,FALSE)</f>
        <v>240</v>
      </c>
    </row>
    <row r="1645" spans="1:2" x14ac:dyDescent="0.25">
      <c r="A1645" t="s">
        <v>0</v>
      </c>
      <c r="B1645" t="s">
        <v>345</v>
      </c>
    </row>
    <row r="1646" spans="1:2" x14ac:dyDescent="0.25">
      <c r="A1646" t="s">
        <v>30</v>
      </c>
      <c r="B1646">
        <f>VLOOKUP(Table63[[#This Row],[Item Code]],'Master Price'!A:BV,74,FALSE)</f>
        <v>64</v>
      </c>
    </row>
    <row r="1647" spans="1:2" x14ac:dyDescent="0.25">
      <c r="A1647" t="s">
        <v>33</v>
      </c>
      <c r="B1647">
        <f>VLOOKUP(Table63[[#This Row],[Item Code]],'Master Price'!A:BV,74,FALSE)</f>
        <v>64</v>
      </c>
    </row>
    <row r="1648" spans="1:2" x14ac:dyDescent="0.25">
      <c r="A1648" t="s">
        <v>35</v>
      </c>
      <c r="B1648">
        <f>VLOOKUP(Table63[[#This Row],[Item Code]],'Master Price'!A:BV,74,FALSE)</f>
        <v>64</v>
      </c>
    </row>
    <row r="1649" spans="1:2" x14ac:dyDescent="0.25">
      <c r="A1649" t="s">
        <v>37</v>
      </c>
      <c r="B1649">
        <f>VLOOKUP(Table63[[#This Row],[Item Code]],'Master Price'!A:BV,74,FALSE)</f>
        <v>64</v>
      </c>
    </row>
    <row r="1650" spans="1:2" x14ac:dyDescent="0.25">
      <c r="A1650" t="s">
        <v>60</v>
      </c>
      <c r="B1650">
        <f>VLOOKUP(Table63[[#This Row],[Item Code]],'Master Price'!A:BV,74,FALSE)</f>
        <v>90</v>
      </c>
    </row>
    <row r="1651" spans="1:2" x14ac:dyDescent="0.25">
      <c r="A1651" t="s">
        <v>61</v>
      </c>
      <c r="B1651">
        <f>VLOOKUP(Table63[[#This Row],[Item Code]],'Master Price'!A:BV,74,FALSE)</f>
        <v>90</v>
      </c>
    </row>
    <row r="1652" spans="1:2" x14ac:dyDescent="0.25">
      <c r="A1652" t="s">
        <v>62</v>
      </c>
      <c r="B1652">
        <f>VLOOKUP(Table63[[#This Row],[Item Code]],'Master Price'!A:BV,74,FALSE)</f>
        <v>90</v>
      </c>
    </row>
    <row r="1653" spans="1:2" x14ac:dyDescent="0.25">
      <c r="A1653" t="s">
        <v>64</v>
      </c>
      <c r="B1653">
        <f>VLOOKUP(Table63[[#This Row],[Item Code]],'Master Price'!A:BV,74,FALSE)</f>
        <v>90</v>
      </c>
    </row>
    <row r="1654" spans="1:2" x14ac:dyDescent="0.25">
      <c r="A1654" t="s">
        <v>65</v>
      </c>
      <c r="B1654">
        <f>VLOOKUP(Table63[[#This Row],[Item Code]],'Master Price'!A:BV,74,FALSE)</f>
        <v>90</v>
      </c>
    </row>
    <row r="1655" spans="1:2" x14ac:dyDescent="0.25">
      <c r="A1655" t="s">
        <v>89</v>
      </c>
      <c r="B1655">
        <f>VLOOKUP(Table63[[#This Row],[Item Code]],'Master Price'!A:BV,74,FALSE)</f>
        <v>90</v>
      </c>
    </row>
    <row r="1656" spans="1:2" x14ac:dyDescent="0.25">
      <c r="A1656" t="s">
        <v>91</v>
      </c>
      <c r="B1656">
        <f>VLOOKUP(Table63[[#This Row],[Item Code]],'Master Price'!A:BV,74,FALSE)</f>
        <v>90</v>
      </c>
    </row>
    <row r="1657" spans="1:2" x14ac:dyDescent="0.25">
      <c r="A1657" t="s">
        <v>92</v>
      </c>
      <c r="B1657">
        <f>VLOOKUP(Table63[[#This Row],[Item Code]],'Master Price'!A:BV,74,FALSE)</f>
        <v>90</v>
      </c>
    </row>
    <row r="1658" spans="1:2" x14ac:dyDescent="0.25">
      <c r="A1658" t="s">
        <v>93</v>
      </c>
      <c r="B1658">
        <f>VLOOKUP(Table63[[#This Row],[Item Code]],'Master Price'!A:BV,74,FALSE)</f>
        <v>90</v>
      </c>
    </row>
    <row r="1659" spans="1:2" x14ac:dyDescent="0.25">
      <c r="A1659" t="s">
        <v>131</v>
      </c>
      <c r="B1659">
        <f>VLOOKUP(Table63[[#This Row],[Item Code]],'Master Price'!A:BV,74,FALSE)</f>
        <v>96</v>
      </c>
    </row>
    <row r="1660" spans="1:2" x14ac:dyDescent="0.25">
      <c r="A1660" t="s">
        <v>133</v>
      </c>
      <c r="B1660">
        <f>VLOOKUP(Table63[[#This Row],[Item Code]],'Master Price'!A:BV,74,FALSE)</f>
        <v>96</v>
      </c>
    </row>
    <row r="1661" spans="1:2" x14ac:dyDescent="0.25">
      <c r="A1661" t="s">
        <v>134</v>
      </c>
      <c r="B1661">
        <f>VLOOKUP(Table63[[#This Row],[Item Code]],'Master Price'!A:BV,74,FALSE)</f>
        <v>96</v>
      </c>
    </row>
    <row r="1662" spans="1:2" x14ac:dyDescent="0.25">
      <c r="A1662" t="s">
        <v>140</v>
      </c>
      <c r="B1662">
        <f>VLOOKUP(Table63[[#This Row],[Item Code]],'Master Price'!A:BV,74,FALSE)</f>
        <v>80</v>
      </c>
    </row>
    <row r="1663" spans="1:2" x14ac:dyDescent="0.25">
      <c r="A1663" t="s">
        <v>142</v>
      </c>
      <c r="B1663">
        <f>VLOOKUP(Table63[[#This Row],[Item Code]],'Master Price'!A:BV,74,FALSE)</f>
        <v>80</v>
      </c>
    </row>
    <row r="1664" spans="1:2" x14ac:dyDescent="0.25">
      <c r="A1664" t="s">
        <v>216</v>
      </c>
      <c r="B1664">
        <f>VLOOKUP(Table63[[#This Row],[Item Code]],'Master Price'!A:BV,74,FALSE)</f>
        <v>240</v>
      </c>
    </row>
    <row r="1665" spans="1:2" x14ac:dyDescent="0.25">
      <c r="A1665" t="s">
        <v>219</v>
      </c>
      <c r="B1665">
        <f>VLOOKUP(Table63[[#This Row],[Item Code]],'Master Price'!A:BV,74,FALSE)</f>
        <v>240</v>
      </c>
    </row>
    <row r="1666" spans="1:2" x14ac:dyDescent="0.25">
      <c r="A1666" t="s">
        <v>226</v>
      </c>
      <c r="B1666">
        <f>VLOOKUP(Table63[[#This Row],[Item Code]],'Master Price'!A:BV,74,FALSE)</f>
        <v>100</v>
      </c>
    </row>
    <row r="1667" spans="1:2" x14ac:dyDescent="0.25">
      <c r="A1667" t="s">
        <v>227</v>
      </c>
      <c r="B1667">
        <f>VLOOKUP(Table63[[#This Row],[Item Code]],'Master Price'!A:BV,74,FALSE)</f>
        <v>100</v>
      </c>
    </row>
    <row r="1669" spans="1:2" ht="30" x14ac:dyDescent="0.25">
      <c r="A1669" t="s">
        <v>0</v>
      </c>
      <c r="B1669" s="20" t="s">
        <v>352</v>
      </c>
    </row>
    <row r="1670" spans="1:2" x14ac:dyDescent="0.25">
      <c r="A1670" t="s">
        <v>7</v>
      </c>
      <c r="B1670">
        <f>VLOOKUP(A1670,'Master Price'!A:BW,75,FALSE)</f>
        <v>54</v>
      </c>
    </row>
    <row r="1671" spans="1:2" x14ac:dyDescent="0.25">
      <c r="A1671" t="s">
        <v>10</v>
      </c>
      <c r="B1671">
        <f>VLOOKUP(A1671,'Master Price'!A:BW,75,FALSE)</f>
        <v>54</v>
      </c>
    </row>
    <row r="1672" spans="1:2" x14ac:dyDescent="0.25">
      <c r="A1672" t="s">
        <v>12</v>
      </c>
      <c r="B1672">
        <f>VLOOKUP(A1672,'Master Price'!A:BW,75,FALSE)</f>
        <v>54</v>
      </c>
    </row>
    <row r="1673" spans="1:2" x14ac:dyDescent="0.25">
      <c r="A1673" t="s">
        <v>14</v>
      </c>
      <c r="B1673">
        <f>VLOOKUP(A1673,'Master Price'!A:BW,75,FALSE)</f>
        <v>54</v>
      </c>
    </row>
    <row r="1674" spans="1:2" x14ac:dyDescent="0.25">
      <c r="A1674" t="s">
        <v>21</v>
      </c>
      <c r="B1674">
        <f>VLOOKUP(A1674,'Master Price'!A:BW,75,FALSE)</f>
        <v>59.2</v>
      </c>
    </row>
    <row r="1675" spans="1:2" x14ac:dyDescent="0.25">
      <c r="A1675" t="s">
        <v>24</v>
      </c>
      <c r="B1675">
        <f>VLOOKUP(A1675,'Master Price'!A:BW,75,FALSE)</f>
        <v>59.2</v>
      </c>
    </row>
    <row r="1676" spans="1:2" x14ac:dyDescent="0.25">
      <c r="A1676" t="s">
        <v>26</v>
      </c>
      <c r="B1676">
        <f>VLOOKUP(A1676,'Master Price'!A:BW,75,FALSE)</f>
        <v>59.2</v>
      </c>
    </row>
    <row r="1677" spans="1:2" x14ac:dyDescent="0.25">
      <c r="A1677" t="s">
        <v>28</v>
      </c>
      <c r="B1677">
        <f>VLOOKUP(A1677,'Master Price'!A:BW,75,FALSE)</f>
        <v>59.2</v>
      </c>
    </row>
    <row r="1678" spans="1:2" x14ac:dyDescent="0.25">
      <c r="A1678" t="s">
        <v>30</v>
      </c>
      <c r="B1678">
        <f>VLOOKUP(A1678,'Master Price'!A:BW,75,FALSE)</f>
        <v>62.4</v>
      </c>
    </row>
    <row r="1679" spans="1:2" x14ac:dyDescent="0.25">
      <c r="A1679" t="s">
        <v>33</v>
      </c>
      <c r="B1679">
        <f>VLOOKUP(A1679,'Master Price'!A:BW,75,FALSE)</f>
        <v>62.4</v>
      </c>
    </row>
    <row r="1680" spans="1:2" x14ac:dyDescent="0.25">
      <c r="A1680" t="s">
        <v>35</v>
      </c>
      <c r="B1680">
        <f>VLOOKUP(A1680,'Master Price'!A:BW,75,FALSE)</f>
        <v>62.4</v>
      </c>
    </row>
    <row r="1681" spans="1:2" x14ac:dyDescent="0.25">
      <c r="A1681" t="s">
        <v>37</v>
      </c>
      <c r="B1681">
        <f>VLOOKUP(A1681,'Master Price'!A:BW,75,FALSE)</f>
        <v>62.4</v>
      </c>
    </row>
    <row r="1682" spans="1:2" x14ac:dyDescent="0.25">
      <c r="A1682" t="s">
        <v>39</v>
      </c>
      <c r="B1682">
        <f>VLOOKUP(A1682,'Master Price'!A:BW,75,FALSE)</f>
        <v>59.2</v>
      </c>
    </row>
    <row r="1683" spans="1:2" x14ac:dyDescent="0.25">
      <c r="A1683" t="s">
        <v>41</v>
      </c>
      <c r="B1683">
        <f>VLOOKUP(A1683,'Master Price'!A:BW,75,FALSE)</f>
        <v>59.2</v>
      </c>
    </row>
    <row r="1684" spans="1:2" x14ac:dyDescent="0.25">
      <c r="A1684" t="s">
        <v>43</v>
      </c>
      <c r="B1684">
        <f>VLOOKUP(A1684,'Master Price'!A:BW,75,FALSE)</f>
        <v>59.2</v>
      </c>
    </row>
    <row r="1685" spans="1:2" x14ac:dyDescent="0.25">
      <c r="A1685" t="s">
        <v>45</v>
      </c>
      <c r="B1685">
        <f>VLOOKUP(A1685,'Master Price'!A:BW,75,FALSE)</f>
        <v>59.2</v>
      </c>
    </row>
    <row r="1686" spans="1:2" x14ac:dyDescent="0.25">
      <c r="A1686" t="s">
        <v>60</v>
      </c>
      <c r="B1686">
        <f>VLOOKUP(A1686,'Master Price'!A:BW,75,FALSE)</f>
        <v>90</v>
      </c>
    </row>
    <row r="1687" spans="1:2" x14ac:dyDescent="0.25">
      <c r="A1687" t="s">
        <v>61</v>
      </c>
      <c r="B1687">
        <f>VLOOKUP(A1687,'Master Price'!A:BW,75,FALSE)</f>
        <v>90</v>
      </c>
    </row>
    <row r="1688" spans="1:2" x14ac:dyDescent="0.25">
      <c r="A1688" t="s">
        <v>62</v>
      </c>
      <c r="B1688">
        <f>VLOOKUP(A1688,'Master Price'!A:BW,75,FALSE)</f>
        <v>90</v>
      </c>
    </row>
    <row r="1689" spans="1:2" x14ac:dyDescent="0.25">
      <c r="A1689" t="s">
        <v>64</v>
      </c>
      <c r="B1689">
        <f>VLOOKUP(A1689,'Master Price'!A:BW,75,FALSE)</f>
        <v>90</v>
      </c>
    </row>
    <row r="1690" spans="1:2" x14ac:dyDescent="0.25">
      <c r="A1690" t="s">
        <v>65</v>
      </c>
      <c r="B1690">
        <f>VLOOKUP(A1690,'Master Price'!A:BW,75,FALSE)</f>
        <v>90</v>
      </c>
    </row>
    <row r="1691" spans="1:2" x14ac:dyDescent="0.25">
      <c r="A1691" t="s">
        <v>89</v>
      </c>
      <c r="B1691">
        <f>VLOOKUP(A1691,'Master Price'!A:BW,75,FALSE)</f>
        <v>90</v>
      </c>
    </row>
    <row r="1692" spans="1:2" x14ac:dyDescent="0.25">
      <c r="A1692" t="s">
        <v>91</v>
      </c>
      <c r="B1692">
        <f>VLOOKUP(A1692,'Master Price'!A:BW,75,FALSE)</f>
        <v>90</v>
      </c>
    </row>
    <row r="1693" spans="1:2" x14ac:dyDescent="0.25">
      <c r="A1693" t="s">
        <v>92</v>
      </c>
      <c r="B1693">
        <f>VLOOKUP(A1693,'Master Price'!A:BW,75,FALSE)</f>
        <v>90</v>
      </c>
    </row>
    <row r="1694" spans="1:2" x14ac:dyDescent="0.25">
      <c r="A1694" t="s">
        <v>93</v>
      </c>
      <c r="B1694">
        <f>VLOOKUP(A1694,'Master Price'!A:BW,75,FALSE)</f>
        <v>90</v>
      </c>
    </row>
    <row r="1695" spans="1:2" x14ac:dyDescent="0.25">
      <c r="A1695" t="s">
        <v>140</v>
      </c>
      <c r="B1695">
        <f>VLOOKUP(A1695,'Master Price'!A:BW,75,FALSE)</f>
        <v>78</v>
      </c>
    </row>
    <row r="1696" spans="1:2" x14ac:dyDescent="0.25">
      <c r="A1696" t="s">
        <v>142</v>
      </c>
      <c r="B1696">
        <f>VLOOKUP(A1696,'Master Price'!A:BW,75,FALSE)</f>
        <v>78</v>
      </c>
    </row>
    <row r="1697" spans="1:2" x14ac:dyDescent="0.25">
      <c r="A1697" t="s">
        <v>216</v>
      </c>
      <c r="B1697">
        <f>VLOOKUP(A1697,'Master Price'!A:BW,75,FALSE)</f>
        <v>234</v>
      </c>
    </row>
    <row r="1698" spans="1:2" x14ac:dyDescent="0.25">
      <c r="A1698" t="s">
        <v>219</v>
      </c>
      <c r="B1698">
        <f>VLOOKUP(A1698,'Master Price'!A:BW,75,FALSE)</f>
        <v>234</v>
      </c>
    </row>
    <row r="1699" spans="1:2" x14ac:dyDescent="0.25">
      <c r="A1699" t="s">
        <v>226</v>
      </c>
      <c r="B1699">
        <f>VLOOKUP(A1699,'Master Price'!A:BW,75,FALSE)</f>
        <v>97.5</v>
      </c>
    </row>
    <row r="1700" spans="1:2" x14ac:dyDescent="0.25">
      <c r="A1700" t="s">
        <v>227</v>
      </c>
      <c r="B1700">
        <f>VLOOKUP(A1700,'Master Price'!A:BW,75,FALSE)</f>
        <v>97.5</v>
      </c>
    </row>
    <row r="1702" spans="1:2" x14ac:dyDescent="0.25">
      <c r="A1702" t="s">
        <v>0</v>
      </c>
      <c r="B1702" t="s">
        <v>8248</v>
      </c>
    </row>
    <row r="1703" spans="1:2" x14ac:dyDescent="0.25">
      <c r="A1703" t="s">
        <v>16</v>
      </c>
      <c r="B1703">
        <v>76.8</v>
      </c>
    </row>
    <row r="1704" spans="1:2" x14ac:dyDescent="0.25">
      <c r="A1704" t="s">
        <v>19</v>
      </c>
      <c r="B1704">
        <v>76.8</v>
      </c>
    </row>
    <row r="1705" spans="1:2" x14ac:dyDescent="0.25">
      <c r="A1705" t="s">
        <v>30</v>
      </c>
      <c r="B1705">
        <v>60.8</v>
      </c>
    </row>
    <row r="1706" spans="1:2" x14ac:dyDescent="0.25">
      <c r="A1706" t="s">
        <v>33</v>
      </c>
      <c r="B1706">
        <v>60.8</v>
      </c>
    </row>
    <row r="1707" spans="1:2" x14ac:dyDescent="0.25">
      <c r="A1707" t="s">
        <v>35</v>
      </c>
      <c r="B1707">
        <v>60.8</v>
      </c>
    </row>
    <row r="1708" spans="1:2" x14ac:dyDescent="0.25">
      <c r="A1708" t="s">
        <v>37</v>
      </c>
      <c r="B1708">
        <v>60.8</v>
      </c>
    </row>
    <row r="1709" spans="1:2" x14ac:dyDescent="0.25">
      <c r="A1709" t="s">
        <v>89</v>
      </c>
      <c r="B1709">
        <v>90</v>
      </c>
    </row>
    <row r="1710" spans="1:2" x14ac:dyDescent="0.25">
      <c r="A1710" t="s">
        <v>91</v>
      </c>
      <c r="B1710">
        <v>90</v>
      </c>
    </row>
    <row r="1711" spans="1:2" x14ac:dyDescent="0.25">
      <c r="A1711" t="s">
        <v>92</v>
      </c>
      <c r="B1711">
        <v>90</v>
      </c>
    </row>
    <row r="1712" spans="1:2" x14ac:dyDescent="0.25">
      <c r="A1712" t="s">
        <v>93</v>
      </c>
      <c r="B1712">
        <v>90</v>
      </c>
    </row>
    <row r="1713" spans="1:2" x14ac:dyDescent="0.25">
      <c r="A1713" t="s">
        <v>131</v>
      </c>
      <c r="B1713">
        <v>91.2</v>
      </c>
    </row>
    <row r="1714" spans="1:2" x14ac:dyDescent="0.25">
      <c r="A1714" t="s">
        <v>134</v>
      </c>
      <c r="B1714">
        <v>91.2</v>
      </c>
    </row>
    <row r="1715" spans="1:2" x14ac:dyDescent="0.25">
      <c r="A1715" t="s">
        <v>140</v>
      </c>
      <c r="B1715">
        <v>76</v>
      </c>
    </row>
    <row r="1716" spans="1:2" x14ac:dyDescent="0.25">
      <c r="A1716" t="s">
        <v>142</v>
      </c>
      <c r="B1716">
        <v>76</v>
      </c>
    </row>
    <row r="1717" spans="1:2" x14ac:dyDescent="0.25">
      <c r="A1717" t="s">
        <v>216</v>
      </c>
      <c r="B1717">
        <v>228</v>
      </c>
    </row>
    <row r="1718" spans="1:2" x14ac:dyDescent="0.25">
      <c r="A1718" t="s">
        <v>219</v>
      </c>
      <c r="B1718">
        <v>228</v>
      </c>
    </row>
    <row r="1719" spans="1:2" x14ac:dyDescent="0.25">
      <c r="A1719" t="s">
        <v>226</v>
      </c>
      <c r="B1719">
        <v>95</v>
      </c>
    </row>
    <row r="1720" spans="1:2" x14ac:dyDescent="0.25">
      <c r="A1720" t="s">
        <v>227</v>
      </c>
      <c r="B1720">
        <v>95</v>
      </c>
    </row>
    <row r="1722" spans="1:2" x14ac:dyDescent="0.25">
      <c r="A1722" t="s">
        <v>0</v>
      </c>
      <c r="B1722" t="s">
        <v>10896</v>
      </c>
    </row>
    <row r="1723" spans="1:2" x14ac:dyDescent="0.25">
      <c r="A1723" t="s">
        <v>16</v>
      </c>
      <c r="B1723">
        <v>76.8</v>
      </c>
    </row>
    <row r="1724" spans="1:2" x14ac:dyDescent="0.25">
      <c r="A1724" t="s">
        <v>19</v>
      </c>
      <c r="B1724">
        <v>76.8</v>
      </c>
    </row>
    <row r="1725" spans="1:2" x14ac:dyDescent="0.25">
      <c r="A1725" t="s">
        <v>30</v>
      </c>
      <c r="B1725">
        <v>60.8</v>
      </c>
    </row>
    <row r="1726" spans="1:2" x14ac:dyDescent="0.25">
      <c r="A1726" t="s">
        <v>33</v>
      </c>
      <c r="B1726">
        <v>60.8</v>
      </c>
    </row>
    <row r="1727" spans="1:2" x14ac:dyDescent="0.25">
      <c r="A1727" t="s">
        <v>35</v>
      </c>
      <c r="B1727">
        <v>60.8</v>
      </c>
    </row>
    <row r="1728" spans="1:2" x14ac:dyDescent="0.25">
      <c r="A1728" t="s">
        <v>37</v>
      </c>
      <c r="B1728">
        <v>60.8</v>
      </c>
    </row>
    <row r="1729" spans="1:2" x14ac:dyDescent="0.25">
      <c r="A1729" t="s">
        <v>89</v>
      </c>
      <c r="B1729">
        <v>90</v>
      </c>
    </row>
    <row r="1730" spans="1:2" x14ac:dyDescent="0.25">
      <c r="A1730" t="s">
        <v>91</v>
      </c>
      <c r="B1730">
        <v>90</v>
      </c>
    </row>
    <row r="1731" spans="1:2" x14ac:dyDescent="0.25">
      <c r="A1731" t="s">
        <v>92</v>
      </c>
      <c r="B1731">
        <v>90</v>
      </c>
    </row>
    <row r="1732" spans="1:2" x14ac:dyDescent="0.25">
      <c r="A1732" t="s">
        <v>93</v>
      </c>
      <c r="B1732">
        <v>90</v>
      </c>
    </row>
    <row r="1733" spans="1:2" x14ac:dyDescent="0.25">
      <c r="A1733" t="s">
        <v>131</v>
      </c>
      <c r="B1733">
        <v>91.2</v>
      </c>
    </row>
    <row r="1734" spans="1:2" x14ac:dyDescent="0.25">
      <c r="A1734" t="s">
        <v>134</v>
      </c>
      <c r="B1734">
        <v>91.2</v>
      </c>
    </row>
    <row r="1735" spans="1:2" x14ac:dyDescent="0.25">
      <c r="A1735" t="s">
        <v>140</v>
      </c>
      <c r="B1735">
        <v>76</v>
      </c>
    </row>
    <row r="1736" spans="1:2" x14ac:dyDescent="0.25">
      <c r="A1736" t="s">
        <v>142</v>
      </c>
      <c r="B1736">
        <v>76</v>
      </c>
    </row>
    <row r="1737" spans="1:2" x14ac:dyDescent="0.25">
      <c r="A1737" t="s">
        <v>216</v>
      </c>
      <c r="B1737">
        <v>228</v>
      </c>
    </row>
    <row r="1738" spans="1:2" x14ac:dyDescent="0.25">
      <c r="A1738" t="s">
        <v>219</v>
      </c>
      <c r="B1738">
        <v>228</v>
      </c>
    </row>
    <row r="1739" spans="1:2" x14ac:dyDescent="0.25">
      <c r="A1739" t="s">
        <v>226</v>
      </c>
      <c r="B1739">
        <v>95</v>
      </c>
    </row>
    <row r="1740" spans="1:2" x14ac:dyDescent="0.25">
      <c r="A1740" t="s">
        <v>227</v>
      </c>
      <c r="B1740">
        <v>95</v>
      </c>
    </row>
    <row r="1742" spans="1:2" x14ac:dyDescent="0.25">
      <c r="A1742" t="s">
        <v>0</v>
      </c>
      <c r="B1742" t="s">
        <v>8222</v>
      </c>
    </row>
    <row r="1743" spans="1:2" x14ac:dyDescent="0.25">
      <c r="A1743" t="s">
        <v>30</v>
      </c>
      <c r="B1743">
        <v>60.16</v>
      </c>
    </row>
    <row r="1744" spans="1:2" x14ac:dyDescent="0.25">
      <c r="A1744" t="s">
        <v>33</v>
      </c>
      <c r="B1744">
        <v>60.16</v>
      </c>
    </row>
    <row r="1745" spans="1:2" x14ac:dyDescent="0.25">
      <c r="A1745" t="s">
        <v>35</v>
      </c>
      <c r="B1745">
        <v>60.16</v>
      </c>
    </row>
    <row r="1746" spans="1:2" x14ac:dyDescent="0.25">
      <c r="A1746" t="s">
        <v>37</v>
      </c>
      <c r="B1746">
        <v>60.16</v>
      </c>
    </row>
    <row r="1747" spans="1:2" x14ac:dyDescent="0.25">
      <c r="A1747" t="s">
        <v>347</v>
      </c>
      <c r="B1747">
        <v>76</v>
      </c>
    </row>
    <row r="1748" spans="1:2" x14ac:dyDescent="0.25">
      <c r="A1748" t="s">
        <v>66</v>
      </c>
      <c r="B1748">
        <v>154</v>
      </c>
    </row>
    <row r="1749" spans="1:2" x14ac:dyDescent="0.25">
      <c r="A1749" t="s">
        <v>68</v>
      </c>
      <c r="B1749">
        <v>154</v>
      </c>
    </row>
    <row r="1750" spans="1:2" x14ac:dyDescent="0.25">
      <c r="A1750" t="s">
        <v>89</v>
      </c>
      <c r="B1750">
        <v>87</v>
      </c>
    </row>
    <row r="1751" spans="1:2" x14ac:dyDescent="0.25">
      <c r="A1751" t="s">
        <v>91</v>
      </c>
      <c r="B1751">
        <v>87</v>
      </c>
    </row>
    <row r="1752" spans="1:2" x14ac:dyDescent="0.25">
      <c r="A1752" t="s">
        <v>92</v>
      </c>
      <c r="B1752">
        <v>87</v>
      </c>
    </row>
    <row r="1753" spans="1:2" x14ac:dyDescent="0.25">
      <c r="A1753" t="s">
        <v>93</v>
      </c>
      <c r="B1753">
        <v>87</v>
      </c>
    </row>
    <row r="1754" spans="1:2" x14ac:dyDescent="0.25">
      <c r="A1754" t="s">
        <v>131</v>
      </c>
      <c r="B1754">
        <v>86.4</v>
      </c>
    </row>
    <row r="1755" spans="1:2" x14ac:dyDescent="0.25">
      <c r="A1755" t="s">
        <v>133</v>
      </c>
      <c r="B1755">
        <v>86.4</v>
      </c>
    </row>
    <row r="1756" spans="1:2" x14ac:dyDescent="0.25">
      <c r="A1756" t="s">
        <v>134</v>
      </c>
      <c r="B1756">
        <v>86.4</v>
      </c>
    </row>
    <row r="1757" spans="1:2" x14ac:dyDescent="0.25">
      <c r="A1757" t="s">
        <v>135</v>
      </c>
      <c r="B1757">
        <v>86.4</v>
      </c>
    </row>
    <row r="1758" spans="1:2" x14ac:dyDescent="0.25">
      <c r="A1758" t="s">
        <v>137</v>
      </c>
      <c r="B1758">
        <v>86.4</v>
      </c>
    </row>
    <row r="1759" spans="1:2" x14ac:dyDescent="0.25">
      <c r="A1759" t="s">
        <v>139</v>
      </c>
      <c r="B1759">
        <v>86.4</v>
      </c>
    </row>
    <row r="1760" spans="1:2" x14ac:dyDescent="0.25">
      <c r="A1760" t="s">
        <v>140</v>
      </c>
      <c r="B1760">
        <v>75.2</v>
      </c>
    </row>
    <row r="1761" spans="1:2" x14ac:dyDescent="0.25">
      <c r="A1761" t="s">
        <v>142</v>
      </c>
      <c r="B1761">
        <v>75.2</v>
      </c>
    </row>
    <row r="1762" spans="1:2" x14ac:dyDescent="0.25">
      <c r="A1762" t="s">
        <v>151</v>
      </c>
      <c r="B1762">
        <v>88.8</v>
      </c>
    </row>
    <row r="1763" spans="1:2" x14ac:dyDescent="0.25">
      <c r="A1763" t="s">
        <v>154</v>
      </c>
      <c r="B1763">
        <v>88.8</v>
      </c>
    </row>
    <row r="1764" spans="1:2" x14ac:dyDescent="0.25">
      <c r="A1764" t="s">
        <v>156</v>
      </c>
      <c r="B1764">
        <v>88.8</v>
      </c>
    </row>
    <row r="1765" spans="1:2" x14ac:dyDescent="0.25">
      <c r="A1765" t="s">
        <v>157</v>
      </c>
      <c r="B1765">
        <v>88.8</v>
      </c>
    </row>
    <row r="1766" spans="1:2" x14ac:dyDescent="0.25">
      <c r="A1766" t="s">
        <v>216</v>
      </c>
      <c r="B1766">
        <v>210</v>
      </c>
    </row>
    <row r="1767" spans="1:2" x14ac:dyDescent="0.25">
      <c r="A1767" t="s">
        <v>219</v>
      </c>
      <c r="B1767">
        <v>210</v>
      </c>
    </row>
    <row r="1768" spans="1:2" x14ac:dyDescent="0.25">
      <c r="A1768" t="s">
        <v>222</v>
      </c>
      <c r="B1768">
        <v>92.5</v>
      </c>
    </row>
    <row r="1769" spans="1:2" x14ac:dyDescent="0.25">
      <c r="A1769" t="s">
        <v>224</v>
      </c>
      <c r="B1769">
        <v>92.5</v>
      </c>
    </row>
    <row r="1770" spans="1:2" x14ac:dyDescent="0.25">
      <c r="A1770" t="s">
        <v>225</v>
      </c>
      <c r="B1770">
        <v>92.5</v>
      </c>
    </row>
    <row r="1771" spans="1:2" x14ac:dyDescent="0.25">
      <c r="A1771" t="s">
        <v>226</v>
      </c>
      <c r="B1771">
        <v>92.5</v>
      </c>
    </row>
    <row r="1772" spans="1:2" x14ac:dyDescent="0.25">
      <c r="A1772" t="s">
        <v>227</v>
      </c>
      <c r="B1772">
        <v>92.5</v>
      </c>
    </row>
  </sheetData>
  <pageMargins left="0.7" right="0.7" top="0.75" bottom="0.75" header="0.3" footer="0.3"/>
  <pageSetup orientation="portrait" horizontalDpi="4294967295" verticalDpi="4294967295" r:id="rId1"/>
  <legacyDrawing r:id="rId2"/>
  <tableParts count="6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523CD-2F56-4380-90F2-C9CA2C9DF2C8}">
  <dimension ref="A1:AH1460"/>
  <sheetViews>
    <sheetView topLeftCell="A259" workbookViewId="0">
      <selection activeCell="B272" sqref="B272"/>
    </sheetView>
  </sheetViews>
  <sheetFormatPr defaultRowHeight="15" x14ac:dyDescent="0.25"/>
  <cols>
    <col min="1" max="1" width="15.85546875" customWidth="1"/>
    <col min="2" max="2" width="16.5703125" customWidth="1"/>
    <col min="3" max="3" width="21.85546875" customWidth="1"/>
    <col min="4" max="4" width="13.85546875" customWidth="1"/>
    <col min="5" max="5" width="17.85546875" customWidth="1"/>
    <col min="6" max="6" width="12.7109375" customWidth="1"/>
    <col min="7" max="7" width="14.7109375" customWidth="1"/>
    <col min="8" max="8" width="12.140625" customWidth="1"/>
    <col min="9" max="9" width="22.28515625" customWidth="1"/>
    <col min="10" max="10" width="11.7109375" customWidth="1"/>
    <col min="11" max="11" width="18.5703125" customWidth="1"/>
    <col min="14" max="14" width="17.7109375" customWidth="1"/>
    <col min="15" max="15" width="18.7109375" customWidth="1"/>
    <col min="16" max="16" width="12.5703125" customWidth="1"/>
    <col min="17" max="17" width="14.7109375" customWidth="1"/>
    <col min="18" max="18" width="13.5703125" customWidth="1"/>
    <col min="20" max="24" width="10.28515625" customWidth="1"/>
    <col min="25" max="28" width="17.85546875" customWidth="1"/>
    <col min="29" max="29" width="14.5703125" customWidth="1"/>
    <col min="30" max="30" width="12.140625" customWidth="1"/>
    <col min="31" max="31" width="10.7109375" customWidth="1"/>
    <col min="32" max="32" width="9.28515625" customWidth="1"/>
    <col min="33" max="33" width="10.85546875" customWidth="1"/>
  </cols>
  <sheetData>
    <row r="1" spans="1:34" x14ac:dyDescent="0.25">
      <c r="A1" s="21" t="s">
        <v>353</v>
      </c>
      <c r="B1" s="21" t="s">
        <v>354</v>
      </c>
      <c r="C1" s="21" t="s">
        <v>355</v>
      </c>
      <c r="D1" s="22" t="s">
        <v>356</v>
      </c>
      <c r="E1" s="21" t="s">
        <v>357</v>
      </c>
      <c r="F1" s="23" t="s">
        <v>358</v>
      </c>
      <c r="G1" s="24" t="s">
        <v>359</v>
      </c>
      <c r="H1" s="23" t="s">
        <v>360</v>
      </c>
      <c r="I1" s="23" t="s">
        <v>361</v>
      </c>
      <c r="J1" s="21" t="s">
        <v>362</v>
      </c>
      <c r="K1" s="23" t="s">
        <v>363</v>
      </c>
      <c r="L1" s="21" t="s">
        <v>364</v>
      </c>
      <c r="M1" s="23" t="s">
        <v>365</v>
      </c>
      <c r="N1" s="23" t="s">
        <v>366</v>
      </c>
      <c r="O1" s="23" t="s">
        <v>367</v>
      </c>
      <c r="P1" s="24" t="s">
        <v>368</v>
      </c>
      <c r="Q1" s="25" t="s">
        <v>369</v>
      </c>
      <c r="R1" s="24" t="s">
        <v>370</v>
      </c>
      <c r="S1" s="21" t="s">
        <v>371</v>
      </c>
      <c r="T1" s="21" t="s">
        <v>372</v>
      </c>
      <c r="U1" s="21" t="s">
        <v>373</v>
      </c>
      <c r="V1" s="21" t="s">
        <v>374</v>
      </c>
      <c r="W1" s="21" t="s">
        <v>375</v>
      </c>
      <c r="X1" s="23" t="s">
        <v>376</v>
      </c>
      <c r="Y1" s="26" t="s">
        <v>377</v>
      </c>
      <c r="Z1" s="26" t="s">
        <v>378</v>
      </c>
      <c r="AA1" s="26" t="s">
        <v>379</v>
      </c>
      <c r="AB1" s="26" t="s">
        <v>380</v>
      </c>
      <c r="AC1" s="21" t="s">
        <v>381</v>
      </c>
      <c r="AD1" s="21" t="s">
        <v>382</v>
      </c>
      <c r="AE1" s="21" t="s">
        <v>383</v>
      </c>
      <c r="AF1" s="22" t="s">
        <v>384</v>
      </c>
      <c r="AG1" s="22" t="s">
        <v>385</v>
      </c>
      <c r="AH1" s="22" t="s">
        <v>386</v>
      </c>
    </row>
    <row r="2" spans="1:34" x14ac:dyDescent="0.25">
      <c r="A2" t="s">
        <v>387</v>
      </c>
      <c r="B2" t="s">
        <v>388</v>
      </c>
      <c r="C2" t="s">
        <v>389</v>
      </c>
      <c r="E2" t="s">
        <v>390</v>
      </c>
      <c r="F2" t="s">
        <v>391</v>
      </c>
      <c r="H2" t="s">
        <v>229</v>
      </c>
      <c r="J2" t="s">
        <v>392</v>
      </c>
      <c r="L2" t="s">
        <v>393</v>
      </c>
      <c r="M2" t="s">
        <v>394</v>
      </c>
      <c r="N2" t="s">
        <v>395</v>
      </c>
      <c r="R2" t="s">
        <v>339</v>
      </c>
      <c r="T2" t="s">
        <v>396</v>
      </c>
      <c r="U2" t="s">
        <v>397</v>
      </c>
      <c r="V2" t="s">
        <v>398</v>
      </c>
      <c r="Y2" t="s">
        <v>399</v>
      </c>
      <c r="Z2" t="s">
        <v>400</v>
      </c>
      <c r="AA2" t="s">
        <v>401</v>
      </c>
      <c r="AC2" t="s">
        <v>402</v>
      </c>
      <c r="AE2" t="s">
        <v>403</v>
      </c>
    </row>
    <row r="3" spans="1:34" x14ac:dyDescent="0.25">
      <c r="A3" t="s">
        <v>404</v>
      </c>
      <c r="B3" t="s">
        <v>388</v>
      </c>
      <c r="C3" t="s">
        <v>405</v>
      </c>
      <c r="E3" t="s">
        <v>406</v>
      </c>
      <c r="F3" t="s">
        <v>391</v>
      </c>
      <c r="H3" t="s">
        <v>229</v>
      </c>
      <c r="J3" t="s">
        <v>407</v>
      </c>
      <c r="L3" t="s">
        <v>408</v>
      </c>
      <c r="M3" t="s">
        <v>409</v>
      </c>
      <c r="R3" t="s">
        <v>339</v>
      </c>
      <c r="T3" t="s">
        <v>396</v>
      </c>
      <c r="U3" t="s">
        <v>397</v>
      </c>
      <c r="V3" t="s">
        <v>398</v>
      </c>
      <c r="Y3" t="s">
        <v>410</v>
      </c>
      <c r="Z3" t="s">
        <v>411</v>
      </c>
      <c r="AA3" t="s">
        <v>412</v>
      </c>
      <c r="AC3" t="s">
        <v>402</v>
      </c>
      <c r="AE3" t="s">
        <v>403</v>
      </c>
    </row>
    <row r="4" spans="1:34" x14ac:dyDescent="0.25">
      <c r="A4" t="s">
        <v>413</v>
      </c>
      <c r="B4" t="s">
        <v>388</v>
      </c>
      <c r="C4" t="s">
        <v>414</v>
      </c>
      <c r="E4" t="s">
        <v>406</v>
      </c>
      <c r="F4" t="s">
        <v>391</v>
      </c>
      <c r="H4" t="s">
        <v>229</v>
      </c>
      <c r="J4" t="s">
        <v>392</v>
      </c>
      <c r="L4" t="s">
        <v>415</v>
      </c>
      <c r="M4" t="s">
        <v>416</v>
      </c>
      <c r="N4" t="s">
        <v>417</v>
      </c>
      <c r="R4" t="s">
        <v>339</v>
      </c>
      <c r="T4" t="s">
        <v>396</v>
      </c>
      <c r="U4" t="s">
        <v>397</v>
      </c>
      <c r="V4" t="s">
        <v>398</v>
      </c>
      <c r="Y4" t="s">
        <v>418</v>
      </c>
      <c r="Z4" t="s">
        <v>419</v>
      </c>
      <c r="AA4" t="s">
        <v>420</v>
      </c>
      <c r="AC4" t="s">
        <v>402</v>
      </c>
      <c r="AE4" t="s">
        <v>403</v>
      </c>
    </row>
    <row r="5" spans="1:34" x14ac:dyDescent="0.25">
      <c r="A5" t="s">
        <v>421</v>
      </c>
      <c r="B5" t="s">
        <v>388</v>
      </c>
      <c r="C5" t="s">
        <v>422</v>
      </c>
      <c r="E5" t="s">
        <v>423</v>
      </c>
      <c r="F5" t="s">
        <v>391</v>
      </c>
      <c r="H5" t="s">
        <v>229</v>
      </c>
      <c r="J5" t="s">
        <v>392</v>
      </c>
      <c r="L5" t="s">
        <v>424</v>
      </c>
      <c r="R5" t="s">
        <v>339</v>
      </c>
      <c r="T5" t="s">
        <v>396</v>
      </c>
      <c r="U5" t="s">
        <v>397</v>
      </c>
      <c r="V5" t="s">
        <v>398</v>
      </c>
      <c r="Y5" t="s">
        <v>425</v>
      </c>
      <c r="Z5" t="s">
        <v>426</v>
      </c>
      <c r="AA5" t="s">
        <v>427</v>
      </c>
      <c r="AB5" t="s">
        <v>428</v>
      </c>
      <c r="AC5" t="s">
        <v>402</v>
      </c>
      <c r="AE5" t="s">
        <v>403</v>
      </c>
    </row>
    <row r="6" spans="1:34" x14ac:dyDescent="0.25">
      <c r="A6" t="s">
        <v>429</v>
      </c>
      <c r="B6" t="s">
        <v>430</v>
      </c>
      <c r="C6" t="s">
        <v>431</v>
      </c>
      <c r="E6" t="s">
        <v>406</v>
      </c>
      <c r="F6" t="s">
        <v>391</v>
      </c>
      <c r="H6" t="s">
        <v>229</v>
      </c>
      <c r="J6" t="s">
        <v>407</v>
      </c>
      <c r="R6" t="s">
        <v>339</v>
      </c>
      <c r="T6" t="s">
        <v>396</v>
      </c>
      <c r="U6" t="s">
        <v>397</v>
      </c>
      <c r="V6" t="s">
        <v>398</v>
      </c>
      <c r="Y6" t="s">
        <v>432</v>
      </c>
      <c r="Z6" t="s">
        <v>433</v>
      </c>
      <c r="AA6" t="s">
        <v>434</v>
      </c>
      <c r="AC6" t="s">
        <v>402</v>
      </c>
      <c r="AE6" t="s">
        <v>403</v>
      </c>
    </row>
    <row r="7" spans="1:34" x14ac:dyDescent="0.25">
      <c r="A7" t="s">
        <v>435</v>
      </c>
      <c r="B7" t="s">
        <v>388</v>
      </c>
      <c r="C7" t="s">
        <v>436</v>
      </c>
      <c r="E7" t="s">
        <v>437</v>
      </c>
      <c r="F7" t="s">
        <v>391</v>
      </c>
      <c r="H7" t="s">
        <v>229</v>
      </c>
      <c r="J7" t="s">
        <v>392</v>
      </c>
      <c r="L7" t="s">
        <v>438</v>
      </c>
      <c r="M7" t="s">
        <v>439</v>
      </c>
      <c r="N7" t="s">
        <v>440</v>
      </c>
      <c r="R7" t="s">
        <v>339</v>
      </c>
      <c r="T7" t="s">
        <v>396</v>
      </c>
      <c r="U7" t="s">
        <v>397</v>
      </c>
      <c r="V7" t="s">
        <v>398</v>
      </c>
      <c r="Y7" t="s">
        <v>441</v>
      </c>
      <c r="Z7" t="s">
        <v>442</v>
      </c>
      <c r="AA7" t="s">
        <v>443</v>
      </c>
      <c r="AB7" t="s">
        <v>444</v>
      </c>
      <c r="AC7" t="s">
        <v>402</v>
      </c>
      <c r="AE7" t="s">
        <v>403</v>
      </c>
    </row>
    <row r="8" spans="1:34" x14ac:dyDescent="0.25">
      <c r="A8" t="s">
        <v>445</v>
      </c>
      <c r="B8" t="s">
        <v>388</v>
      </c>
      <c r="C8" t="s">
        <v>446</v>
      </c>
      <c r="E8" t="s">
        <v>447</v>
      </c>
      <c r="F8" t="s">
        <v>391</v>
      </c>
      <c r="H8" t="s">
        <v>229</v>
      </c>
      <c r="J8" t="s">
        <v>392</v>
      </c>
      <c r="L8" t="s">
        <v>448</v>
      </c>
      <c r="M8" t="s">
        <v>449</v>
      </c>
      <c r="R8" t="s">
        <v>339</v>
      </c>
      <c r="T8" t="s">
        <v>396</v>
      </c>
      <c r="U8" t="s">
        <v>397</v>
      </c>
      <c r="V8" t="s">
        <v>398</v>
      </c>
      <c r="Y8" t="s">
        <v>450</v>
      </c>
      <c r="Z8" t="s">
        <v>451</v>
      </c>
      <c r="AA8" t="s">
        <v>452</v>
      </c>
      <c r="AC8" t="s">
        <v>402</v>
      </c>
      <c r="AE8" t="s">
        <v>403</v>
      </c>
    </row>
    <row r="9" spans="1:34" x14ac:dyDescent="0.25">
      <c r="A9" t="s">
        <v>453</v>
      </c>
      <c r="B9" t="s">
        <v>388</v>
      </c>
      <c r="C9" t="s">
        <v>454</v>
      </c>
      <c r="E9" t="s">
        <v>455</v>
      </c>
      <c r="F9" t="s">
        <v>391</v>
      </c>
      <c r="H9" t="s">
        <v>229</v>
      </c>
      <c r="J9" t="s">
        <v>407</v>
      </c>
      <c r="L9" t="s">
        <v>456</v>
      </c>
      <c r="M9" t="s">
        <v>457</v>
      </c>
      <c r="R9" t="s">
        <v>339</v>
      </c>
      <c r="T9" t="s">
        <v>396</v>
      </c>
      <c r="U9" t="s">
        <v>397</v>
      </c>
      <c r="V9" t="s">
        <v>398</v>
      </c>
      <c r="Y9" t="s">
        <v>458</v>
      </c>
      <c r="Z9" t="s">
        <v>459</v>
      </c>
      <c r="AA9" t="s">
        <v>420</v>
      </c>
      <c r="AC9" t="s">
        <v>402</v>
      </c>
      <c r="AE9" t="s">
        <v>403</v>
      </c>
    </row>
    <row r="10" spans="1:34" x14ac:dyDescent="0.25">
      <c r="A10" t="s">
        <v>460</v>
      </c>
      <c r="B10" t="s">
        <v>388</v>
      </c>
      <c r="C10" t="s">
        <v>461</v>
      </c>
      <c r="E10" t="s">
        <v>390</v>
      </c>
      <c r="F10" t="s">
        <v>391</v>
      </c>
      <c r="H10" t="s">
        <v>229</v>
      </c>
      <c r="J10" t="s">
        <v>407</v>
      </c>
      <c r="L10" t="s">
        <v>462</v>
      </c>
      <c r="M10" t="s">
        <v>463</v>
      </c>
      <c r="R10" t="s">
        <v>339</v>
      </c>
      <c r="T10" t="s">
        <v>396</v>
      </c>
      <c r="U10" t="s">
        <v>397</v>
      </c>
      <c r="V10" t="s">
        <v>398</v>
      </c>
      <c r="Y10" t="s">
        <v>464</v>
      </c>
      <c r="Z10" t="s">
        <v>465</v>
      </c>
      <c r="AA10" t="s">
        <v>466</v>
      </c>
      <c r="AC10" t="s">
        <v>402</v>
      </c>
      <c r="AE10" t="s">
        <v>403</v>
      </c>
    </row>
    <row r="11" spans="1:34" x14ac:dyDescent="0.25">
      <c r="A11" t="s">
        <v>467</v>
      </c>
      <c r="B11" t="s">
        <v>430</v>
      </c>
      <c r="C11" t="s">
        <v>468</v>
      </c>
      <c r="E11" t="s">
        <v>390</v>
      </c>
      <c r="F11" t="s">
        <v>391</v>
      </c>
      <c r="H11" t="s">
        <v>229</v>
      </c>
      <c r="J11" t="s">
        <v>392</v>
      </c>
      <c r="M11" t="s">
        <v>469</v>
      </c>
      <c r="R11" t="s">
        <v>339</v>
      </c>
      <c r="T11" t="s">
        <v>396</v>
      </c>
      <c r="U11" t="s">
        <v>397</v>
      </c>
      <c r="V11" t="s">
        <v>398</v>
      </c>
      <c r="Y11" t="s">
        <v>470</v>
      </c>
      <c r="Z11" t="s">
        <v>471</v>
      </c>
      <c r="AA11" t="s">
        <v>472</v>
      </c>
      <c r="AB11" t="s">
        <v>473</v>
      </c>
      <c r="AC11" t="s">
        <v>402</v>
      </c>
      <c r="AE11" t="s">
        <v>403</v>
      </c>
    </row>
    <row r="12" spans="1:34" x14ac:dyDescent="0.25">
      <c r="A12" t="s">
        <v>474</v>
      </c>
      <c r="B12" t="s">
        <v>388</v>
      </c>
      <c r="C12" t="s">
        <v>475</v>
      </c>
      <c r="E12" t="s">
        <v>476</v>
      </c>
      <c r="F12" t="s">
        <v>391</v>
      </c>
      <c r="H12" t="s">
        <v>229</v>
      </c>
      <c r="J12" t="s">
        <v>407</v>
      </c>
      <c r="L12" t="s">
        <v>477</v>
      </c>
      <c r="M12" t="s">
        <v>478</v>
      </c>
      <c r="R12" t="s">
        <v>339</v>
      </c>
      <c r="T12" t="s">
        <v>396</v>
      </c>
      <c r="U12" t="s">
        <v>397</v>
      </c>
      <c r="V12" t="s">
        <v>398</v>
      </c>
      <c r="Y12" t="s">
        <v>479</v>
      </c>
      <c r="Z12" t="s">
        <v>480</v>
      </c>
      <c r="AA12" t="s">
        <v>452</v>
      </c>
      <c r="AC12" t="s">
        <v>402</v>
      </c>
      <c r="AE12" t="s">
        <v>403</v>
      </c>
    </row>
    <row r="13" spans="1:34" x14ac:dyDescent="0.25">
      <c r="A13" t="s">
        <v>481</v>
      </c>
      <c r="B13" t="s">
        <v>388</v>
      </c>
      <c r="C13" t="s">
        <v>482</v>
      </c>
      <c r="E13" t="s">
        <v>483</v>
      </c>
      <c r="F13" t="s">
        <v>391</v>
      </c>
      <c r="H13" t="s">
        <v>229</v>
      </c>
      <c r="J13" t="s">
        <v>407</v>
      </c>
      <c r="L13" t="s">
        <v>484</v>
      </c>
      <c r="M13" t="s">
        <v>485</v>
      </c>
      <c r="R13" t="s">
        <v>339</v>
      </c>
      <c r="T13" t="s">
        <v>396</v>
      </c>
      <c r="U13" t="s">
        <v>397</v>
      </c>
      <c r="V13" t="s">
        <v>398</v>
      </c>
      <c r="Y13" t="s">
        <v>486</v>
      </c>
      <c r="Z13" t="s">
        <v>487</v>
      </c>
      <c r="AA13" t="s">
        <v>488</v>
      </c>
      <c r="AC13" t="s">
        <v>402</v>
      </c>
      <c r="AE13" t="s">
        <v>403</v>
      </c>
    </row>
    <row r="14" spans="1:34" x14ac:dyDescent="0.25">
      <c r="A14" t="s">
        <v>489</v>
      </c>
      <c r="B14" t="s">
        <v>388</v>
      </c>
      <c r="C14" t="s">
        <v>490</v>
      </c>
      <c r="E14" t="s">
        <v>483</v>
      </c>
      <c r="F14" t="s">
        <v>391</v>
      </c>
      <c r="H14" t="s">
        <v>229</v>
      </c>
      <c r="J14" t="s">
        <v>407</v>
      </c>
      <c r="L14" t="s">
        <v>491</v>
      </c>
      <c r="M14" t="s">
        <v>492</v>
      </c>
      <c r="R14" t="s">
        <v>339</v>
      </c>
      <c r="T14" t="s">
        <v>396</v>
      </c>
      <c r="U14" t="s">
        <v>397</v>
      </c>
      <c r="V14" t="s">
        <v>398</v>
      </c>
      <c r="Y14" t="s">
        <v>493</v>
      </c>
      <c r="Z14" t="s">
        <v>494</v>
      </c>
      <c r="AA14" t="s">
        <v>495</v>
      </c>
      <c r="AC14" t="s">
        <v>402</v>
      </c>
      <c r="AE14" t="s">
        <v>403</v>
      </c>
    </row>
    <row r="15" spans="1:34" x14ac:dyDescent="0.25">
      <c r="A15" t="s">
        <v>496</v>
      </c>
      <c r="B15" t="s">
        <v>388</v>
      </c>
      <c r="C15" t="s">
        <v>497</v>
      </c>
      <c r="E15" t="s">
        <v>423</v>
      </c>
      <c r="F15" t="s">
        <v>391</v>
      </c>
      <c r="H15" t="s">
        <v>229</v>
      </c>
      <c r="J15" t="s">
        <v>407</v>
      </c>
      <c r="L15" t="s">
        <v>498</v>
      </c>
      <c r="M15" t="s">
        <v>499</v>
      </c>
      <c r="R15" t="s">
        <v>339</v>
      </c>
      <c r="T15" t="s">
        <v>396</v>
      </c>
      <c r="U15" t="s">
        <v>397</v>
      </c>
      <c r="V15" t="s">
        <v>398</v>
      </c>
      <c r="Y15" t="s">
        <v>500</v>
      </c>
      <c r="Z15" t="s">
        <v>501</v>
      </c>
      <c r="AA15" t="s">
        <v>452</v>
      </c>
      <c r="AC15" t="s">
        <v>402</v>
      </c>
      <c r="AE15" t="s">
        <v>403</v>
      </c>
    </row>
    <row r="16" spans="1:34" x14ac:dyDescent="0.25">
      <c r="A16" t="s">
        <v>502</v>
      </c>
      <c r="B16" t="s">
        <v>388</v>
      </c>
      <c r="C16" t="s">
        <v>503</v>
      </c>
      <c r="E16" t="s">
        <v>504</v>
      </c>
      <c r="F16" t="s">
        <v>391</v>
      </c>
      <c r="H16" t="s">
        <v>229</v>
      </c>
      <c r="J16" t="s">
        <v>407</v>
      </c>
      <c r="R16" t="s">
        <v>339</v>
      </c>
      <c r="T16" t="s">
        <v>396</v>
      </c>
      <c r="U16" t="s">
        <v>397</v>
      </c>
      <c r="V16" t="s">
        <v>398</v>
      </c>
      <c r="Y16" t="s">
        <v>505</v>
      </c>
      <c r="Z16" t="s">
        <v>506</v>
      </c>
      <c r="AA16" t="s">
        <v>507</v>
      </c>
      <c r="AB16" t="s">
        <v>508</v>
      </c>
      <c r="AC16" t="s">
        <v>402</v>
      </c>
      <c r="AE16" t="s">
        <v>403</v>
      </c>
    </row>
    <row r="17" spans="1:31" x14ac:dyDescent="0.25">
      <c r="A17" t="s">
        <v>509</v>
      </c>
      <c r="B17" t="s">
        <v>388</v>
      </c>
      <c r="C17" t="s">
        <v>510</v>
      </c>
      <c r="E17" t="s">
        <v>511</v>
      </c>
      <c r="F17" t="s">
        <v>391</v>
      </c>
      <c r="H17" t="s">
        <v>229</v>
      </c>
      <c r="J17" t="s">
        <v>512</v>
      </c>
      <c r="L17" t="s">
        <v>513</v>
      </c>
      <c r="M17" t="s">
        <v>514</v>
      </c>
      <c r="R17" t="s">
        <v>339</v>
      </c>
      <c r="T17" t="s">
        <v>396</v>
      </c>
      <c r="U17" t="s">
        <v>515</v>
      </c>
      <c r="V17" t="s">
        <v>398</v>
      </c>
      <c r="Y17" t="s">
        <v>516</v>
      </c>
      <c r="Z17" t="s">
        <v>517</v>
      </c>
      <c r="AA17" t="s">
        <v>518</v>
      </c>
      <c r="AC17" t="s">
        <v>402</v>
      </c>
      <c r="AE17" t="s">
        <v>403</v>
      </c>
    </row>
    <row r="18" spans="1:31" x14ac:dyDescent="0.25">
      <c r="A18" t="s">
        <v>519</v>
      </c>
      <c r="B18" t="s">
        <v>388</v>
      </c>
      <c r="C18" t="s">
        <v>520</v>
      </c>
      <c r="E18" t="s">
        <v>521</v>
      </c>
      <c r="F18" t="s">
        <v>391</v>
      </c>
      <c r="H18" t="s">
        <v>229</v>
      </c>
      <c r="J18" t="s">
        <v>522</v>
      </c>
      <c r="L18" t="s">
        <v>523</v>
      </c>
      <c r="M18" t="s">
        <v>524</v>
      </c>
      <c r="R18" t="s">
        <v>339</v>
      </c>
      <c r="T18" t="s">
        <v>396</v>
      </c>
      <c r="U18" t="s">
        <v>397</v>
      </c>
      <c r="V18" t="s">
        <v>525</v>
      </c>
      <c r="Y18" t="s">
        <v>526</v>
      </c>
      <c r="Z18" t="s">
        <v>527</v>
      </c>
      <c r="AA18" t="s">
        <v>528</v>
      </c>
      <c r="AC18" t="s">
        <v>402</v>
      </c>
      <c r="AE18" t="s">
        <v>403</v>
      </c>
    </row>
    <row r="19" spans="1:31" x14ac:dyDescent="0.25">
      <c r="A19" t="s">
        <v>529</v>
      </c>
      <c r="B19" t="s">
        <v>388</v>
      </c>
      <c r="C19" t="s">
        <v>530</v>
      </c>
      <c r="E19" t="s">
        <v>521</v>
      </c>
      <c r="F19" t="s">
        <v>391</v>
      </c>
      <c r="H19" t="s">
        <v>229</v>
      </c>
      <c r="J19" t="s">
        <v>522</v>
      </c>
      <c r="L19" t="s">
        <v>531</v>
      </c>
      <c r="M19" t="s">
        <v>532</v>
      </c>
      <c r="R19" t="s">
        <v>339</v>
      </c>
      <c r="T19" t="s">
        <v>396</v>
      </c>
      <c r="U19" t="s">
        <v>397</v>
      </c>
      <c r="V19" t="s">
        <v>398</v>
      </c>
      <c r="Y19" t="s">
        <v>533</v>
      </c>
      <c r="Z19" t="s">
        <v>534</v>
      </c>
      <c r="AA19" t="s">
        <v>535</v>
      </c>
      <c r="AC19" t="s">
        <v>402</v>
      </c>
      <c r="AE19" t="s">
        <v>403</v>
      </c>
    </row>
    <row r="20" spans="1:31" x14ac:dyDescent="0.25">
      <c r="A20" t="s">
        <v>536</v>
      </c>
      <c r="B20" t="s">
        <v>388</v>
      </c>
      <c r="C20" t="s">
        <v>537</v>
      </c>
      <c r="E20" t="s">
        <v>538</v>
      </c>
      <c r="F20" t="s">
        <v>391</v>
      </c>
      <c r="H20" t="s">
        <v>229</v>
      </c>
      <c r="J20" t="s">
        <v>539</v>
      </c>
      <c r="L20" t="s">
        <v>540</v>
      </c>
      <c r="M20" t="s">
        <v>541</v>
      </c>
      <c r="R20" t="s">
        <v>339</v>
      </c>
      <c r="T20" t="s">
        <v>396</v>
      </c>
      <c r="U20" t="s">
        <v>397</v>
      </c>
      <c r="V20" t="s">
        <v>398</v>
      </c>
      <c r="Y20" t="s">
        <v>542</v>
      </c>
      <c r="Z20" t="s">
        <v>543</v>
      </c>
      <c r="AA20" t="s">
        <v>401</v>
      </c>
      <c r="AC20" t="s">
        <v>402</v>
      </c>
      <c r="AE20" t="s">
        <v>403</v>
      </c>
    </row>
    <row r="21" spans="1:31" x14ac:dyDescent="0.25">
      <c r="A21" t="s">
        <v>544</v>
      </c>
      <c r="B21" t="s">
        <v>388</v>
      </c>
      <c r="C21" t="s">
        <v>545</v>
      </c>
      <c r="E21" t="s">
        <v>546</v>
      </c>
      <c r="F21" t="s">
        <v>391</v>
      </c>
      <c r="H21" t="s">
        <v>229</v>
      </c>
      <c r="J21" t="s">
        <v>547</v>
      </c>
      <c r="L21" t="s">
        <v>548</v>
      </c>
      <c r="M21" t="s">
        <v>549</v>
      </c>
      <c r="N21" t="s">
        <v>550</v>
      </c>
      <c r="R21" t="s">
        <v>339</v>
      </c>
      <c r="T21" t="s">
        <v>396</v>
      </c>
      <c r="U21" t="s">
        <v>397</v>
      </c>
      <c r="V21" t="s">
        <v>398</v>
      </c>
      <c r="Y21" t="s">
        <v>551</v>
      </c>
      <c r="Z21" t="s">
        <v>552</v>
      </c>
      <c r="AA21" t="s">
        <v>518</v>
      </c>
      <c r="AC21" t="s">
        <v>402</v>
      </c>
      <c r="AE21" t="s">
        <v>403</v>
      </c>
    </row>
    <row r="22" spans="1:31" x14ac:dyDescent="0.25">
      <c r="A22" t="s">
        <v>553</v>
      </c>
      <c r="B22" t="s">
        <v>388</v>
      </c>
      <c r="C22" t="s">
        <v>554</v>
      </c>
      <c r="E22" t="s">
        <v>555</v>
      </c>
      <c r="F22" t="s">
        <v>391</v>
      </c>
      <c r="H22" t="s">
        <v>229</v>
      </c>
      <c r="J22" t="s">
        <v>547</v>
      </c>
      <c r="R22" t="s">
        <v>339</v>
      </c>
      <c r="T22" t="s">
        <v>396</v>
      </c>
      <c r="U22" t="s">
        <v>397</v>
      </c>
      <c r="V22" t="s">
        <v>398</v>
      </c>
      <c r="Y22" t="s">
        <v>556</v>
      </c>
      <c r="Z22" t="s">
        <v>557</v>
      </c>
      <c r="AA22" t="s">
        <v>558</v>
      </c>
      <c r="AC22" t="s">
        <v>402</v>
      </c>
      <c r="AE22" t="s">
        <v>403</v>
      </c>
    </row>
    <row r="23" spans="1:31" x14ac:dyDescent="0.25">
      <c r="A23" t="s">
        <v>559</v>
      </c>
      <c r="B23" t="s">
        <v>388</v>
      </c>
      <c r="C23" t="s">
        <v>560</v>
      </c>
      <c r="E23" t="s">
        <v>561</v>
      </c>
      <c r="F23" t="s">
        <v>391</v>
      </c>
      <c r="H23" t="s">
        <v>229</v>
      </c>
      <c r="J23" t="s">
        <v>547</v>
      </c>
      <c r="L23" t="s">
        <v>562</v>
      </c>
      <c r="M23" t="s">
        <v>563</v>
      </c>
      <c r="R23" t="s">
        <v>339</v>
      </c>
      <c r="T23" t="s">
        <v>396</v>
      </c>
      <c r="U23" t="s">
        <v>397</v>
      </c>
      <c r="V23" t="s">
        <v>398</v>
      </c>
      <c r="Y23" t="s">
        <v>564</v>
      </c>
      <c r="Z23" t="s">
        <v>565</v>
      </c>
      <c r="AA23" t="s">
        <v>566</v>
      </c>
      <c r="AC23" t="s">
        <v>402</v>
      </c>
      <c r="AE23" t="s">
        <v>403</v>
      </c>
    </row>
    <row r="24" spans="1:31" x14ac:dyDescent="0.25">
      <c r="A24" t="s">
        <v>567</v>
      </c>
      <c r="B24" t="s">
        <v>568</v>
      </c>
      <c r="C24" t="s">
        <v>569</v>
      </c>
      <c r="E24" t="s">
        <v>483</v>
      </c>
      <c r="F24" t="s">
        <v>391</v>
      </c>
      <c r="H24" t="s">
        <v>260</v>
      </c>
      <c r="J24" t="s">
        <v>407</v>
      </c>
      <c r="L24" t="s">
        <v>570</v>
      </c>
      <c r="M24" t="s">
        <v>571</v>
      </c>
      <c r="N24" t="s">
        <v>572</v>
      </c>
      <c r="R24" t="s">
        <v>339</v>
      </c>
      <c r="T24" t="s">
        <v>573</v>
      </c>
      <c r="U24" t="s">
        <v>574</v>
      </c>
      <c r="V24" t="s">
        <v>575</v>
      </c>
      <c r="W24" t="s">
        <v>576</v>
      </c>
      <c r="Y24" t="s">
        <v>577</v>
      </c>
      <c r="Z24" t="s">
        <v>578</v>
      </c>
      <c r="AA24" t="s">
        <v>579</v>
      </c>
      <c r="AC24" t="s">
        <v>402</v>
      </c>
    </row>
    <row r="25" spans="1:31" x14ac:dyDescent="0.25">
      <c r="A25" t="s">
        <v>580</v>
      </c>
      <c r="B25" t="s">
        <v>568</v>
      </c>
      <c r="C25" t="s">
        <v>581</v>
      </c>
      <c r="E25" t="s">
        <v>447</v>
      </c>
      <c r="F25" t="s">
        <v>391</v>
      </c>
      <c r="H25" t="s">
        <v>260</v>
      </c>
      <c r="J25" t="s">
        <v>407</v>
      </c>
      <c r="L25" t="s">
        <v>582</v>
      </c>
      <c r="M25" t="s">
        <v>583</v>
      </c>
      <c r="R25" t="s">
        <v>339</v>
      </c>
      <c r="T25" t="s">
        <v>573</v>
      </c>
      <c r="U25" t="s">
        <v>574</v>
      </c>
      <c r="V25" t="s">
        <v>575</v>
      </c>
      <c r="W25" t="s">
        <v>576</v>
      </c>
      <c r="Y25" t="s">
        <v>584</v>
      </c>
      <c r="Z25" t="s">
        <v>585</v>
      </c>
      <c r="AA25" t="s">
        <v>586</v>
      </c>
      <c r="AC25" t="s">
        <v>402</v>
      </c>
    </row>
    <row r="26" spans="1:31" x14ac:dyDescent="0.25">
      <c r="A26" t="s">
        <v>587</v>
      </c>
      <c r="B26" t="s">
        <v>568</v>
      </c>
      <c r="C26" t="s">
        <v>588</v>
      </c>
      <c r="E26" t="s">
        <v>455</v>
      </c>
      <c r="F26" t="s">
        <v>391</v>
      </c>
      <c r="H26" t="s">
        <v>260</v>
      </c>
      <c r="J26" t="s">
        <v>407</v>
      </c>
      <c r="L26" t="s">
        <v>589</v>
      </c>
      <c r="M26" t="s">
        <v>590</v>
      </c>
      <c r="N26" t="s">
        <v>591</v>
      </c>
      <c r="R26" t="s">
        <v>339</v>
      </c>
      <c r="T26" t="s">
        <v>573</v>
      </c>
      <c r="U26" t="s">
        <v>574</v>
      </c>
      <c r="V26" t="s">
        <v>575</v>
      </c>
      <c r="W26" t="s">
        <v>576</v>
      </c>
      <c r="Y26" t="s">
        <v>592</v>
      </c>
      <c r="Z26" t="s">
        <v>593</v>
      </c>
      <c r="AA26" t="s">
        <v>594</v>
      </c>
      <c r="AC26" t="s">
        <v>402</v>
      </c>
    </row>
    <row r="27" spans="1:31" x14ac:dyDescent="0.25">
      <c r="A27" t="s">
        <v>595</v>
      </c>
      <c r="B27" t="s">
        <v>568</v>
      </c>
      <c r="C27" t="s">
        <v>596</v>
      </c>
      <c r="E27" t="s">
        <v>406</v>
      </c>
      <c r="F27" t="s">
        <v>391</v>
      </c>
      <c r="H27" t="s">
        <v>260</v>
      </c>
      <c r="J27" t="s">
        <v>407</v>
      </c>
      <c r="L27" t="s">
        <v>597</v>
      </c>
      <c r="M27" t="s">
        <v>598</v>
      </c>
      <c r="R27" t="s">
        <v>339</v>
      </c>
      <c r="T27" t="s">
        <v>573</v>
      </c>
      <c r="U27" t="s">
        <v>574</v>
      </c>
      <c r="V27" t="s">
        <v>575</v>
      </c>
      <c r="W27" t="s">
        <v>576</v>
      </c>
      <c r="Y27" t="s">
        <v>599</v>
      </c>
      <c r="Z27" t="s">
        <v>600</v>
      </c>
      <c r="AA27" t="s">
        <v>601</v>
      </c>
      <c r="AC27" t="s">
        <v>402</v>
      </c>
    </row>
    <row r="28" spans="1:31" x14ac:dyDescent="0.25">
      <c r="A28" t="s">
        <v>602</v>
      </c>
      <c r="B28" t="s">
        <v>568</v>
      </c>
      <c r="C28" t="s">
        <v>603</v>
      </c>
      <c r="E28" t="s">
        <v>390</v>
      </c>
      <c r="F28" t="s">
        <v>391</v>
      </c>
      <c r="H28" t="s">
        <v>260</v>
      </c>
      <c r="J28" t="s">
        <v>392</v>
      </c>
      <c r="L28" t="s">
        <v>604</v>
      </c>
      <c r="M28" t="s">
        <v>605</v>
      </c>
      <c r="R28" t="s">
        <v>339</v>
      </c>
      <c r="T28" t="s">
        <v>573</v>
      </c>
      <c r="U28" t="s">
        <v>574</v>
      </c>
      <c r="V28" t="s">
        <v>575</v>
      </c>
      <c r="W28" t="s">
        <v>576</v>
      </c>
      <c r="Y28" t="s">
        <v>606</v>
      </c>
      <c r="Z28" t="s">
        <v>607</v>
      </c>
      <c r="AA28" t="s">
        <v>608</v>
      </c>
      <c r="AC28" t="s">
        <v>402</v>
      </c>
    </row>
    <row r="29" spans="1:31" x14ac:dyDescent="0.25">
      <c r="A29" t="s">
        <v>609</v>
      </c>
      <c r="B29" t="s">
        <v>568</v>
      </c>
      <c r="C29" t="s">
        <v>610</v>
      </c>
      <c r="E29" t="s">
        <v>437</v>
      </c>
      <c r="F29" t="s">
        <v>391</v>
      </c>
      <c r="H29" t="s">
        <v>260</v>
      </c>
      <c r="J29" t="s">
        <v>407</v>
      </c>
      <c r="L29" t="s">
        <v>611</v>
      </c>
      <c r="M29" t="s">
        <v>612</v>
      </c>
      <c r="N29" t="s">
        <v>613</v>
      </c>
      <c r="R29" t="s">
        <v>339</v>
      </c>
      <c r="T29" t="s">
        <v>573</v>
      </c>
      <c r="U29" t="s">
        <v>574</v>
      </c>
      <c r="V29" t="s">
        <v>575</v>
      </c>
      <c r="W29" t="s">
        <v>576</v>
      </c>
      <c r="Y29" t="s">
        <v>614</v>
      </c>
      <c r="Z29" t="s">
        <v>615</v>
      </c>
      <c r="AA29" t="s">
        <v>616</v>
      </c>
      <c r="AC29" t="s">
        <v>402</v>
      </c>
    </row>
    <row r="30" spans="1:31" x14ac:dyDescent="0.25">
      <c r="A30" t="s">
        <v>617</v>
      </c>
      <c r="B30" t="s">
        <v>568</v>
      </c>
      <c r="C30" t="s">
        <v>618</v>
      </c>
      <c r="E30" t="s">
        <v>423</v>
      </c>
      <c r="F30" t="s">
        <v>391</v>
      </c>
      <c r="H30" t="s">
        <v>260</v>
      </c>
      <c r="J30" t="s">
        <v>407</v>
      </c>
      <c r="L30" t="s">
        <v>619</v>
      </c>
      <c r="M30" t="s">
        <v>620</v>
      </c>
      <c r="R30" t="s">
        <v>339</v>
      </c>
      <c r="T30" t="s">
        <v>573</v>
      </c>
      <c r="U30" t="s">
        <v>574</v>
      </c>
      <c r="V30" t="s">
        <v>575</v>
      </c>
      <c r="W30" t="s">
        <v>576</v>
      </c>
      <c r="Y30" t="s">
        <v>621</v>
      </c>
      <c r="Z30" t="s">
        <v>622</v>
      </c>
      <c r="AA30" t="s">
        <v>501</v>
      </c>
      <c r="AC30" t="s">
        <v>402</v>
      </c>
    </row>
    <row r="31" spans="1:31" x14ac:dyDescent="0.25">
      <c r="A31" t="s">
        <v>623</v>
      </c>
      <c r="B31" t="s">
        <v>568</v>
      </c>
      <c r="C31" t="s">
        <v>624</v>
      </c>
      <c r="E31" t="s">
        <v>406</v>
      </c>
      <c r="F31" t="s">
        <v>391</v>
      </c>
      <c r="H31" t="s">
        <v>260</v>
      </c>
      <c r="J31" t="s">
        <v>407</v>
      </c>
      <c r="L31" t="s">
        <v>625</v>
      </c>
      <c r="M31" t="s">
        <v>626</v>
      </c>
      <c r="R31" t="s">
        <v>339</v>
      </c>
      <c r="T31" t="s">
        <v>573</v>
      </c>
      <c r="U31" t="s">
        <v>574</v>
      </c>
      <c r="V31" t="s">
        <v>575</v>
      </c>
      <c r="W31" t="s">
        <v>576</v>
      </c>
      <c r="Y31" t="s">
        <v>627</v>
      </c>
      <c r="Z31" t="s">
        <v>628</v>
      </c>
      <c r="AA31" t="s">
        <v>629</v>
      </c>
      <c r="AC31" t="s">
        <v>402</v>
      </c>
    </row>
    <row r="32" spans="1:31" x14ac:dyDescent="0.25">
      <c r="A32" t="s">
        <v>630</v>
      </c>
      <c r="B32" t="s">
        <v>568</v>
      </c>
      <c r="C32" t="s">
        <v>631</v>
      </c>
      <c r="E32" t="s">
        <v>423</v>
      </c>
      <c r="F32" t="s">
        <v>391</v>
      </c>
      <c r="H32" t="s">
        <v>260</v>
      </c>
      <c r="J32" t="s">
        <v>407</v>
      </c>
      <c r="L32" t="s">
        <v>632</v>
      </c>
      <c r="M32" t="s">
        <v>633</v>
      </c>
      <c r="R32" t="s">
        <v>339</v>
      </c>
      <c r="T32" t="s">
        <v>573</v>
      </c>
      <c r="U32" t="s">
        <v>574</v>
      </c>
      <c r="V32" t="s">
        <v>575</v>
      </c>
      <c r="W32" t="s">
        <v>576</v>
      </c>
      <c r="Y32" t="s">
        <v>634</v>
      </c>
      <c r="Z32" t="s">
        <v>635</v>
      </c>
      <c r="AC32" t="s">
        <v>402</v>
      </c>
    </row>
    <row r="33" spans="1:31" x14ac:dyDescent="0.25">
      <c r="A33" t="s">
        <v>636</v>
      </c>
      <c r="B33" t="s">
        <v>568</v>
      </c>
      <c r="C33" t="s">
        <v>637</v>
      </c>
      <c r="E33" t="s">
        <v>423</v>
      </c>
      <c r="F33" t="s">
        <v>391</v>
      </c>
      <c r="H33" t="s">
        <v>260</v>
      </c>
      <c r="J33" t="s">
        <v>392</v>
      </c>
      <c r="R33" t="s">
        <v>339</v>
      </c>
      <c r="T33" t="s">
        <v>573</v>
      </c>
      <c r="U33" t="s">
        <v>574</v>
      </c>
      <c r="V33" t="s">
        <v>575</v>
      </c>
      <c r="W33" t="s">
        <v>576</v>
      </c>
      <c r="Y33" t="s">
        <v>638</v>
      </c>
      <c r="Z33" t="s">
        <v>639</v>
      </c>
      <c r="AA33" t="s">
        <v>640</v>
      </c>
      <c r="AC33" t="s">
        <v>402</v>
      </c>
    </row>
    <row r="34" spans="1:31" x14ac:dyDescent="0.25">
      <c r="A34" t="s">
        <v>641</v>
      </c>
      <c r="B34" t="s">
        <v>568</v>
      </c>
      <c r="C34" t="s">
        <v>642</v>
      </c>
      <c r="E34" t="s">
        <v>437</v>
      </c>
      <c r="F34" t="s">
        <v>391</v>
      </c>
      <c r="H34" t="s">
        <v>260</v>
      </c>
      <c r="J34" t="s">
        <v>407</v>
      </c>
      <c r="L34" t="s">
        <v>643</v>
      </c>
      <c r="M34" t="s">
        <v>644</v>
      </c>
      <c r="R34" t="s">
        <v>339</v>
      </c>
      <c r="T34" t="s">
        <v>573</v>
      </c>
      <c r="U34" t="s">
        <v>574</v>
      </c>
      <c r="V34" t="s">
        <v>575</v>
      </c>
      <c r="W34" t="s">
        <v>576</v>
      </c>
      <c r="Y34" t="s">
        <v>645</v>
      </c>
      <c r="Z34" t="s">
        <v>646</v>
      </c>
      <c r="AA34" t="s">
        <v>647</v>
      </c>
      <c r="AC34" t="s">
        <v>402</v>
      </c>
    </row>
    <row r="35" spans="1:31" x14ac:dyDescent="0.25">
      <c r="A35" t="s">
        <v>648</v>
      </c>
      <c r="B35" t="s">
        <v>649</v>
      </c>
      <c r="C35" t="s">
        <v>650</v>
      </c>
      <c r="E35" t="s">
        <v>483</v>
      </c>
      <c r="F35" t="s">
        <v>391</v>
      </c>
      <c r="H35" t="s">
        <v>260</v>
      </c>
      <c r="J35" t="s">
        <v>407</v>
      </c>
      <c r="L35" t="s">
        <v>651</v>
      </c>
      <c r="M35" t="s">
        <v>652</v>
      </c>
      <c r="R35" t="s">
        <v>339</v>
      </c>
      <c r="T35" t="s">
        <v>573</v>
      </c>
      <c r="U35" t="s">
        <v>574</v>
      </c>
      <c r="V35" t="s">
        <v>575</v>
      </c>
      <c r="W35" t="s">
        <v>576</v>
      </c>
      <c r="Y35" t="s">
        <v>653</v>
      </c>
      <c r="Z35" t="s">
        <v>654</v>
      </c>
      <c r="AA35" t="s">
        <v>655</v>
      </c>
      <c r="AC35" t="s">
        <v>402</v>
      </c>
    </row>
    <row r="36" spans="1:31" x14ac:dyDescent="0.25">
      <c r="A36" t="s">
        <v>656</v>
      </c>
      <c r="B36" t="s">
        <v>568</v>
      </c>
      <c r="C36" t="s">
        <v>657</v>
      </c>
      <c r="E36" t="s">
        <v>390</v>
      </c>
      <c r="F36" t="s">
        <v>391</v>
      </c>
      <c r="H36" t="s">
        <v>260</v>
      </c>
      <c r="J36" t="s">
        <v>392</v>
      </c>
      <c r="L36" t="s">
        <v>658</v>
      </c>
      <c r="M36" t="s">
        <v>659</v>
      </c>
      <c r="R36" t="s">
        <v>339</v>
      </c>
      <c r="T36" t="s">
        <v>573</v>
      </c>
      <c r="U36" t="s">
        <v>574</v>
      </c>
      <c r="V36" t="s">
        <v>575</v>
      </c>
      <c r="W36" t="s">
        <v>576</v>
      </c>
      <c r="Y36" t="s">
        <v>660</v>
      </c>
      <c r="Z36" t="s">
        <v>661</v>
      </c>
      <c r="AA36" t="s">
        <v>662</v>
      </c>
      <c r="AC36" t="s">
        <v>402</v>
      </c>
      <c r="AE36" t="s">
        <v>663</v>
      </c>
    </row>
    <row r="37" spans="1:31" x14ac:dyDescent="0.25">
      <c r="A37" t="s">
        <v>664</v>
      </c>
      <c r="B37" t="s">
        <v>568</v>
      </c>
      <c r="E37" t="s">
        <v>504</v>
      </c>
      <c r="F37" t="s">
        <v>391</v>
      </c>
      <c r="H37" t="s">
        <v>260</v>
      </c>
      <c r="J37" t="s">
        <v>407</v>
      </c>
      <c r="R37" t="s">
        <v>339</v>
      </c>
      <c r="T37" t="s">
        <v>573</v>
      </c>
      <c r="U37" t="s">
        <v>665</v>
      </c>
      <c r="V37" t="s">
        <v>666</v>
      </c>
      <c r="W37" t="s">
        <v>667</v>
      </c>
      <c r="Y37" t="s">
        <v>668</v>
      </c>
      <c r="Z37" t="s">
        <v>669</v>
      </c>
      <c r="AA37" t="s">
        <v>670</v>
      </c>
      <c r="AC37" t="s">
        <v>402</v>
      </c>
      <c r="AE37" t="s">
        <v>663</v>
      </c>
    </row>
    <row r="38" spans="1:31" x14ac:dyDescent="0.25">
      <c r="A38" t="s">
        <v>671</v>
      </c>
      <c r="B38" t="s">
        <v>568</v>
      </c>
      <c r="C38" t="s">
        <v>672</v>
      </c>
      <c r="E38" t="s">
        <v>511</v>
      </c>
      <c r="F38" t="s">
        <v>391</v>
      </c>
      <c r="H38" t="s">
        <v>260</v>
      </c>
      <c r="J38" t="s">
        <v>512</v>
      </c>
      <c r="L38" t="s">
        <v>673</v>
      </c>
      <c r="M38" t="s">
        <v>674</v>
      </c>
      <c r="N38" t="s">
        <v>675</v>
      </c>
      <c r="R38" t="s">
        <v>339</v>
      </c>
      <c r="T38" t="s">
        <v>676</v>
      </c>
      <c r="U38" t="s">
        <v>677</v>
      </c>
      <c r="V38" t="s">
        <v>575</v>
      </c>
      <c r="W38" t="s">
        <v>576</v>
      </c>
      <c r="Y38" t="s">
        <v>678</v>
      </c>
      <c r="Z38" t="s">
        <v>679</v>
      </c>
      <c r="AA38" t="s">
        <v>680</v>
      </c>
      <c r="AC38" t="s">
        <v>402</v>
      </c>
    </row>
    <row r="39" spans="1:31" x14ac:dyDescent="0.25">
      <c r="A39" t="s">
        <v>681</v>
      </c>
      <c r="B39" t="s">
        <v>568</v>
      </c>
      <c r="C39" t="s">
        <v>682</v>
      </c>
      <c r="E39" t="s">
        <v>683</v>
      </c>
      <c r="F39" t="s">
        <v>391</v>
      </c>
      <c r="H39" t="s">
        <v>260</v>
      </c>
      <c r="J39" t="s">
        <v>684</v>
      </c>
      <c r="L39" t="s">
        <v>685</v>
      </c>
      <c r="M39" t="s">
        <v>686</v>
      </c>
      <c r="R39" t="s">
        <v>339</v>
      </c>
      <c r="T39" t="s">
        <v>676</v>
      </c>
      <c r="U39" t="s">
        <v>677</v>
      </c>
      <c r="V39" t="s">
        <v>575</v>
      </c>
      <c r="W39" t="s">
        <v>576</v>
      </c>
      <c r="Y39" t="s">
        <v>687</v>
      </c>
      <c r="Z39" t="s">
        <v>688</v>
      </c>
      <c r="AA39" t="s">
        <v>689</v>
      </c>
      <c r="AC39" t="s">
        <v>402</v>
      </c>
    </row>
    <row r="40" spans="1:31" x14ac:dyDescent="0.25">
      <c r="A40" t="s">
        <v>690</v>
      </c>
      <c r="B40" t="s">
        <v>568</v>
      </c>
      <c r="C40" t="s">
        <v>691</v>
      </c>
      <c r="E40" t="s">
        <v>692</v>
      </c>
      <c r="F40" t="s">
        <v>391</v>
      </c>
      <c r="H40" t="s">
        <v>260</v>
      </c>
      <c r="J40" t="s">
        <v>684</v>
      </c>
      <c r="L40" t="s">
        <v>693</v>
      </c>
      <c r="M40" t="s">
        <v>694</v>
      </c>
      <c r="R40" t="s">
        <v>339</v>
      </c>
      <c r="T40" t="s">
        <v>676</v>
      </c>
      <c r="U40" t="s">
        <v>677</v>
      </c>
      <c r="V40" t="s">
        <v>575</v>
      </c>
      <c r="W40" t="s">
        <v>576</v>
      </c>
      <c r="Y40" t="s">
        <v>695</v>
      </c>
      <c r="Z40" t="s">
        <v>696</v>
      </c>
      <c r="AA40" t="s">
        <v>697</v>
      </c>
      <c r="AC40" t="s">
        <v>402</v>
      </c>
      <c r="AE40" t="s">
        <v>663</v>
      </c>
    </row>
    <row r="41" spans="1:31" x14ac:dyDescent="0.25">
      <c r="A41" t="s">
        <v>698</v>
      </c>
      <c r="B41" t="s">
        <v>568</v>
      </c>
      <c r="C41" t="s">
        <v>699</v>
      </c>
      <c r="E41" t="s">
        <v>700</v>
      </c>
      <c r="F41" t="s">
        <v>391</v>
      </c>
      <c r="H41" t="s">
        <v>260</v>
      </c>
      <c r="J41" t="s">
        <v>701</v>
      </c>
      <c r="R41" t="s">
        <v>339</v>
      </c>
      <c r="T41" t="s">
        <v>676</v>
      </c>
      <c r="U41" t="s">
        <v>677</v>
      </c>
      <c r="V41" t="s">
        <v>575</v>
      </c>
      <c r="W41" t="s">
        <v>576</v>
      </c>
      <c r="Y41" t="s">
        <v>702</v>
      </c>
      <c r="Z41" t="s">
        <v>703</v>
      </c>
      <c r="AA41" t="s">
        <v>704</v>
      </c>
      <c r="AC41" t="s">
        <v>402</v>
      </c>
      <c r="AE41" t="s">
        <v>663</v>
      </c>
    </row>
    <row r="42" spans="1:31" x14ac:dyDescent="0.25">
      <c r="A42" t="s">
        <v>705</v>
      </c>
      <c r="B42" t="s">
        <v>568</v>
      </c>
      <c r="C42" t="s">
        <v>706</v>
      </c>
      <c r="E42" t="s">
        <v>707</v>
      </c>
      <c r="F42" t="s">
        <v>391</v>
      </c>
      <c r="H42" t="s">
        <v>260</v>
      </c>
      <c r="J42" t="s">
        <v>522</v>
      </c>
      <c r="L42" t="s">
        <v>708</v>
      </c>
      <c r="M42" t="s">
        <v>709</v>
      </c>
      <c r="R42" t="s">
        <v>339</v>
      </c>
      <c r="T42" t="s">
        <v>676</v>
      </c>
      <c r="U42" t="s">
        <v>677</v>
      </c>
      <c r="V42" t="s">
        <v>575</v>
      </c>
      <c r="W42" t="s">
        <v>576</v>
      </c>
      <c r="Y42" t="s">
        <v>710</v>
      </c>
      <c r="Z42" t="s">
        <v>711</v>
      </c>
      <c r="AA42" t="s">
        <v>712</v>
      </c>
      <c r="AC42" t="s">
        <v>402</v>
      </c>
    </row>
    <row r="43" spans="1:31" x14ac:dyDescent="0.25">
      <c r="A43" t="s">
        <v>713</v>
      </c>
      <c r="B43" t="s">
        <v>568</v>
      </c>
      <c r="C43" t="s">
        <v>714</v>
      </c>
      <c r="E43" t="s">
        <v>715</v>
      </c>
      <c r="F43" t="s">
        <v>391</v>
      </c>
      <c r="H43" t="s">
        <v>260</v>
      </c>
      <c r="J43" t="s">
        <v>547</v>
      </c>
      <c r="L43" t="s">
        <v>716</v>
      </c>
      <c r="R43" t="s">
        <v>339</v>
      </c>
      <c r="T43" t="s">
        <v>676</v>
      </c>
      <c r="U43" t="s">
        <v>677</v>
      </c>
      <c r="V43" t="s">
        <v>575</v>
      </c>
      <c r="W43" t="s">
        <v>576</v>
      </c>
      <c r="Y43" t="s">
        <v>717</v>
      </c>
      <c r="Z43" t="s">
        <v>718</v>
      </c>
      <c r="AA43" t="s">
        <v>719</v>
      </c>
      <c r="AC43" t="s">
        <v>402</v>
      </c>
    </row>
    <row r="44" spans="1:31" x14ac:dyDescent="0.25">
      <c r="A44" t="s">
        <v>720</v>
      </c>
      <c r="B44" t="s">
        <v>568</v>
      </c>
      <c r="C44" t="s">
        <v>721</v>
      </c>
      <c r="E44" t="s">
        <v>555</v>
      </c>
      <c r="F44" t="s">
        <v>391</v>
      </c>
      <c r="H44" t="s">
        <v>260</v>
      </c>
      <c r="J44" t="s">
        <v>547</v>
      </c>
      <c r="L44" t="s">
        <v>722</v>
      </c>
      <c r="M44" t="s">
        <v>723</v>
      </c>
      <c r="R44" t="s">
        <v>339</v>
      </c>
      <c r="T44" t="s">
        <v>676</v>
      </c>
      <c r="U44" t="s">
        <v>677</v>
      </c>
      <c r="V44" t="s">
        <v>575</v>
      </c>
      <c r="W44" t="s">
        <v>576</v>
      </c>
      <c r="Y44" t="s">
        <v>724</v>
      </c>
      <c r="Z44" t="s">
        <v>725</v>
      </c>
      <c r="AA44" t="s">
        <v>726</v>
      </c>
      <c r="AC44" t="s">
        <v>402</v>
      </c>
    </row>
    <row r="45" spans="1:31" x14ac:dyDescent="0.25">
      <c r="A45" t="s">
        <v>727</v>
      </c>
      <c r="B45" t="s">
        <v>568</v>
      </c>
      <c r="C45" t="s">
        <v>728</v>
      </c>
      <c r="E45" t="s">
        <v>729</v>
      </c>
      <c r="F45" t="s">
        <v>391</v>
      </c>
      <c r="H45" t="s">
        <v>260</v>
      </c>
      <c r="J45" t="s">
        <v>730</v>
      </c>
      <c r="L45" t="s">
        <v>731</v>
      </c>
      <c r="M45" t="s">
        <v>732</v>
      </c>
      <c r="N45" t="s">
        <v>733</v>
      </c>
      <c r="R45" t="s">
        <v>339</v>
      </c>
      <c r="T45" t="s">
        <v>676</v>
      </c>
      <c r="U45" t="s">
        <v>677</v>
      </c>
      <c r="V45" t="s">
        <v>575</v>
      </c>
      <c r="W45" t="s">
        <v>576</v>
      </c>
      <c r="Y45" t="s">
        <v>734</v>
      </c>
      <c r="Z45" t="s">
        <v>735</v>
      </c>
      <c r="AA45" t="s">
        <v>736</v>
      </c>
      <c r="AC45" t="s">
        <v>402</v>
      </c>
    </row>
    <row r="46" spans="1:31" x14ac:dyDescent="0.25">
      <c r="A46" t="s">
        <v>737</v>
      </c>
      <c r="B46" t="s">
        <v>568</v>
      </c>
      <c r="C46" t="s">
        <v>738</v>
      </c>
      <c r="E46" t="s">
        <v>555</v>
      </c>
      <c r="F46" t="s">
        <v>391</v>
      </c>
      <c r="H46" t="s">
        <v>260</v>
      </c>
      <c r="J46" t="s">
        <v>547</v>
      </c>
      <c r="L46" t="s">
        <v>739</v>
      </c>
      <c r="M46" t="s">
        <v>740</v>
      </c>
      <c r="R46" t="s">
        <v>339</v>
      </c>
      <c r="T46" t="s">
        <v>676</v>
      </c>
      <c r="U46" t="s">
        <v>677</v>
      </c>
      <c r="V46" t="s">
        <v>575</v>
      </c>
      <c r="W46" t="s">
        <v>576</v>
      </c>
      <c r="Y46" t="s">
        <v>741</v>
      </c>
      <c r="Z46" t="s">
        <v>742</v>
      </c>
      <c r="AA46" t="s">
        <v>743</v>
      </c>
      <c r="AC46" t="s">
        <v>402</v>
      </c>
    </row>
    <row r="47" spans="1:31" x14ac:dyDescent="0.25">
      <c r="A47" t="s">
        <v>744</v>
      </c>
      <c r="B47" t="s">
        <v>568</v>
      </c>
      <c r="C47" t="s">
        <v>745</v>
      </c>
      <c r="E47" t="s">
        <v>555</v>
      </c>
      <c r="F47" t="s">
        <v>391</v>
      </c>
      <c r="H47" t="s">
        <v>260</v>
      </c>
      <c r="J47" t="s">
        <v>547</v>
      </c>
      <c r="L47" t="s">
        <v>746</v>
      </c>
      <c r="M47" t="s">
        <v>747</v>
      </c>
      <c r="R47" t="s">
        <v>339</v>
      </c>
      <c r="T47" t="s">
        <v>676</v>
      </c>
      <c r="U47" t="s">
        <v>677</v>
      </c>
      <c r="V47" t="s">
        <v>575</v>
      </c>
      <c r="W47" t="s">
        <v>576</v>
      </c>
      <c r="Y47" t="s">
        <v>748</v>
      </c>
      <c r="Z47" t="s">
        <v>749</v>
      </c>
      <c r="AA47" t="s">
        <v>750</v>
      </c>
      <c r="AC47" t="s">
        <v>402</v>
      </c>
    </row>
    <row r="48" spans="1:31" x14ac:dyDescent="0.25">
      <c r="A48" t="s">
        <v>751</v>
      </c>
      <c r="B48" t="s">
        <v>568</v>
      </c>
      <c r="C48" t="s">
        <v>752</v>
      </c>
      <c r="E48" t="s">
        <v>729</v>
      </c>
      <c r="F48" t="s">
        <v>391</v>
      </c>
      <c r="H48" t="s">
        <v>260</v>
      </c>
      <c r="J48" t="s">
        <v>730</v>
      </c>
      <c r="L48" t="s">
        <v>753</v>
      </c>
      <c r="M48" t="s">
        <v>754</v>
      </c>
      <c r="N48" t="s">
        <v>755</v>
      </c>
      <c r="R48" t="s">
        <v>339</v>
      </c>
      <c r="T48" t="s">
        <v>676</v>
      </c>
      <c r="U48" t="s">
        <v>677</v>
      </c>
      <c r="V48" t="s">
        <v>575</v>
      </c>
      <c r="W48" t="s">
        <v>576</v>
      </c>
      <c r="Y48" t="s">
        <v>756</v>
      </c>
      <c r="Z48" t="s">
        <v>757</v>
      </c>
      <c r="AA48" t="s">
        <v>758</v>
      </c>
      <c r="AC48" t="s">
        <v>402</v>
      </c>
    </row>
    <row r="49" spans="1:31" x14ac:dyDescent="0.25">
      <c r="A49" t="s">
        <v>759</v>
      </c>
      <c r="B49" t="s">
        <v>568</v>
      </c>
      <c r="C49" t="s">
        <v>760</v>
      </c>
      <c r="E49" t="s">
        <v>761</v>
      </c>
      <c r="F49" t="s">
        <v>391</v>
      </c>
      <c r="H49" t="s">
        <v>260</v>
      </c>
      <c r="J49" t="s">
        <v>730</v>
      </c>
      <c r="L49" t="s">
        <v>762</v>
      </c>
      <c r="M49" t="s">
        <v>763</v>
      </c>
      <c r="R49" t="s">
        <v>339</v>
      </c>
      <c r="T49" t="s">
        <v>676</v>
      </c>
      <c r="U49" t="s">
        <v>677</v>
      </c>
      <c r="V49" t="s">
        <v>575</v>
      </c>
      <c r="W49" t="s">
        <v>576</v>
      </c>
      <c r="Y49" t="s">
        <v>764</v>
      </c>
      <c r="Z49" t="s">
        <v>765</v>
      </c>
      <c r="AA49" t="s">
        <v>736</v>
      </c>
      <c r="AC49" t="s">
        <v>402</v>
      </c>
    </row>
    <row r="50" spans="1:31" x14ac:dyDescent="0.25">
      <c r="A50" t="s">
        <v>766</v>
      </c>
      <c r="B50" t="s">
        <v>767</v>
      </c>
      <c r="C50" t="s">
        <v>768</v>
      </c>
      <c r="E50" t="s">
        <v>769</v>
      </c>
      <c r="F50" t="s">
        <v>770</v>
      </c>
      <c r="H50" t="s">
        <v>295</v>
      </c>
      <c r="J50" t="s">
        <v>701</v>
      </c>
      <c r="L50" t="s">
        <v>771</v>
      </c>
      <c r="M50" t="s">
        <v>772</v>
      </c>
      <c r="N50" t="s">
        <v>773</v>
      </c>
      <c r="R50" t="s">
        <v>339</v>
      </c>
      <c r="T50" t="s">
        <v>774</v>
      </c>
      <c r="U50" t="s">
        <v>775</v>
      </c>
      <c r="V50" t="s">
        <v>776</v>
      </c>
      <c r="Y50" t="s">
        <v>777</v>
      </c>
      <c r="Z50" t="s">
        <v>778</v>
      </c>
      <c r="AA50" t="s">
        <v>779</v>
      </c>
      <c r="AC50" t="s">
        <v>402</v>
      </c>
    </row>
    <row r="51" spans="1:31" x14ac:dyDescent="0.25">
      <c r="A51" t="s">
        <v>780</v>
      </c>
      <c r="B51" t="s">
        <v>767</v>
      </c>
      <c r="C51" t="s">
        <v>781</v>
      </c>
      <c r="E51" t="s">
        <v>782</v>
      </c>
      <c r="F51" t="s">
        <v>770</v>
      </c>
      <c r="H51" t="s">
        <v>295</v>
      </c>
      <c r="J51" t="s">
        <v>512</v>
      </c>
      <c r="L51" t="s">
        <v>783</v>
      </c>
      <c r="M51" t="s">
        <v>784</v>
      </c>
      <c r="R51" t="s">
        <v>339</v>
      </c>
      <c r="T51" t="s">
        <v>774</v>
      </c>
      <c r="U51" t="s">
        <v>775</v>
      </c>
      <c r="V51" t="s">
        <v>776</v>
      </c>
      <c r="Y51" t="s">
        <v>785</v>
      </c>
      <c r="Z51" t="s">
        <v>786</v>
      </c>
      <c r="AA51" t="s">
        <v>787</v>
      </c>
      <c r="AC51" t="s">
        <v>402</v>
      </c>
    </row>
    <row r="52" spans="1:31" x14ac:dyDescent="0.25">
      <c r="A52" t="s">
        <v>788</v>
      </c>
      <c r="B52" t="s">
        <v>767</v>
      </c>
      <c r="C52" t="s">
        <v>789</v>
      </c>
      <c r="E52" t="s">
        <v>769</v>
      </c>
      <c r="F52" t="s">
        <v>770</v>
      </c>
      <c r="H52" t="s">
        <v>295</v>
      </c>
      <c r="J52" t="s">
        <v>684</v>
      </c>
      <c r="L52" t="s">
        <v>790</v>
      </c>
      <c r="M52" t="s">
        <v>791</v>
      </c>
      <c r="R52" t="s">
        <v>339</v>
      </c>
      <c r="T52" t="s">
        <v>792</v>
      </c>
      <c r="U52" t="s">
        <v>793</v>
      </c>
      <c r="V52" t="s">
        <v>794</v>
      </c>
      <c r="W52" t="s">
        <v>407</v>
      </c>
      <c r="Y52" t="s">
        <v>795</v>
      </c>
      <c r="Z52" t="s">
        <v>796</v>
      </c>
      <c r="AA52" t="s">
        <v>797</v>
      </c>
      <c r="AC52" t="s">
        <v>402</v>
      </c>
      <c r="AE52" t="s">
        <v>798</v>
      </c>
    </row>
    <row r="53" spans="1:31" x14ac:dyDescent="0.25">
      <c r="A53" t="s">
        <v>799</v>
      </c>
      <c r="B53" t="s">
        <v>767</v>
      </c>
      <c r="C53" t="s">
        <v>800</v>
      </c>
      <c r="E53" t="s">
        <v>801</v>
      </c>
      <c r="F53" t="s">
        <v>770</v>
      </c>
      <c r="H53" t="s">
        <v>295</v>
      </c>
      <c r="J53" t="s">
        <v>802</v>
      </c>
      <c r="L53" t="s">
        <v>803</v>
      </c>
      <c r="M53" t="s">
        <v>804</v>
      </c>
      <c r="N53" t="s">
        <v>805</v>
      </c>
      <c r="R53" t="s">
        <v>339</v>
      </c>
      <c r="T53" t="s">
        <v>774</v>
      </c>
      <c r="U53" t="s">
        <v>775</v>
      </c>
      <c r="V53" t="s">
        <v>776</v>
      </c>
      <c r="Y53" t="s">
        <v>806</v>
      </c>
      <c r="Z53" t="s">
        <v>807</v>
      </c>
      <c r="AA53" t="s">
        <v>808</v>
      </c>
      <c r="AC53" t="s">
        <v>402</v>
      </c>
    </row>
    <row r="54" spans="1:31" x14ac:dyDescent="0.25">
      <c r="A54" t="s">
        <v>809</v>
      </c>
      <c r="B54" t="s">
        <v>767</v>
      </c>
      <c r="C54" t="s">
        <v>810</v>
      </c>
      <c r="E54" t="s">
        <v>521</v>
      </c>
      <c r="F54" t="s">
        <v>770</v>
      </c>
      <c r="H54" t="s">
        <v>295</v>
      </c>
      <c r="J54" t="s">
        <v>522</v>
      </c>
      <c r="L54" t="s">
        <v>811</v>
      </c>
      <c r="M54" t="s">
        <v>812</v>
      </c>
      <c r="R54" t="s">
        <v>339</v>
      </c>
      <c r="T54" t="s">
        <v>774</v>
      </c>
      <c r="U54" t="s">
        <v>775</v>
      </c>
      <c r="V54" t="s">
        <v>776</v>
      </c>
      <c r="Y54" t="s">
        <v>813</v>
      </c>
      <c r="Z54" t="s">
        <v>814</v>
      </c>
      <c r="AA54" t="s">
        <v>815</v>
      </c>
      <c r="AC54" t="s">
        <v>402</v>
      </c>
    </row>
    <row r="55" spans="1:31" x14ac:dyDescent="0.25">
      <c r="A55" t="s">
        <v>816</v>
      </c>
      <c r="B55" t="s">
        <v>767</v>
      </c>
      <c r="C55" t="s">
        <v>817</v>
      </c>
      <c r="E55" t="s">
        <v>801</v>
      </c>
      <c r="F55" t="s">
        <v>770</v>
      </c>
      <c r="H55" t="s">
        <v>295</v>
      </c>
      <c r="J55" t="s">
        <v>802</v>
      </c>
      <c r="L55" t="s">
        <v>818</v>
      </c>
      <c r="M55" t="s">
        <v>819</v>
      </c>
      <c r="N55" t="s">
        <v>820</v>
      </c>
      <c r="R55" t="s">
        <v>339</v>
      </c>
      <c r="T55" t="s">
        <v>774</v>
      </c>
      <c r="U55" t="s">
        <v>775</v>
      </c>
      <c r="V55" t="s">
        <v>776</v>
      </c>
      <c r="Y55" t="s">
        <v>821</v>
      </c>
      <c r="Z55" t="s">
        <v>822</v>
      </c>
      <c r="AA55" t="s">
        <v>823</v>
      </c>
      <c r="AC55" t="s">
        <v>402</v>
      </c>
    </row>
    <row r="56" spans="1:31" x14ac:dyDescent="0.25">
      <c r="A56" t="s">
        <v>824</v>
      </c>
      <c r="B56" t="s">
        <v>767</v>
      </c>
      <c r="C56" t="s">
        <v>825</v>
      </c>
      <c r="E56" t="s">
        <v>707</v>
      </c>
      <c r="F56" t="s">
        <v>770</v>
      </c>
      <c r="H56" t="s">
        <v>295</v>
      </c>
      <c r="J56" t="s">
        <v>522</v>
      </c>
      <c r="L56" t="s">
        <v>826</v>
      </c>
      <c r="M56" t="s">
        <v>827</v>
      </c>
      <c r="R56" t="s">
        <v>339</v>
      </c>
      <c r="T56" t="s">
        <v>774</v>
      </c>
      <c r="U56" t="s">
        <v>775</v>
      </c>
      <c r="V56" t="s">
        <v>407</v>
      </c>
      <c r="Y56" t="s">
        <v>828</v>
      </c>
      <c r="Z56" t="s">
        <v>829</v>
      </c>
      <c r="AA56" t="s">
        <v>830</v>
      </c>
      <c r="AC56" t="s">
        <v>402</v>
      </c>
    </row>
    <row r="57" spans="1:31" x14ac:dyDescent="0.25">
      <c r="A57" t="s">
        <v>831</v>
      </c>
      <c r="B57" t="s">
        <v>767</v>
      </c>
      <c r="C57" t="s">
        <v>832</v>
      </c>
      <c r="E57" t="s">
        <v>833</v>
      </c>
      <c r="F57" t="s">
        <v>770</v>
      </c>
      <c r="H57" t="s">
        <v>295</v>
      </c>
      <c r="J57" t="s">
        <v>539</v>
      </c>
      <c r="L57" t="s">
        <v>834</v>
      </c>
      <c r="M57" t="s">
        <v>835</v>
      </c>
      <c r="N57" t="s">
        <v>836</v>
      </c>
      <c r="R57" t="s">
        <v>339</v>
      </c>
      <c r="T57" t="s">
        <v>774</v>
      </c>
      <c r="U57" t="s">
        <v>775</v>
      </c>
      <c r="V57" t="s">
        <v>776</v>
      </c>
      <c r="Y57" t="s">
        <v>837</v>
      </c>
      <c r="Z57" t="s">
        <v>838</v>
      </c>
      <c r="AA57" t="s">
        <v>839</v>
      </c>
      <c r="AC57" t="s">
        <v>402</v>
      </c>
    </row>
    <row r="58" spans="1:31" x14ac:dyDescent="0.25">
      <c r="A58" t="s">
        <v>840</v>
      </c>
      <c r="B58" t="s">
        <v>767</v>
      </c>
      <c r="C58" t="s">
        <v>841</v>
      </c>
      <c r="E58" t="s">
        <v>546</v>
      </c>
      <c r="F58" t="s">
        <v>770</v>
      </c>
      <c r="H58" t="s">
        <v>295</v>
      </c>
      <c r="J58" t="s">
        <v>547</v>
      </c>
      <c r="L58" t="s">
        <v>842</v>
      </c>
      <c r="M58" t="s">
        <v>843</v>
      </c>
      <c r="N58" t="s">
        <v>844</v>
      </c>
      <c r="R58" t="s">
        <v>339</v>
      </c>
      <c r="T58" t="s">
        <v>774</v>
      </c>
      <c r="U58" t="s">
        <v>775</v>
      </c>
      <c r="V58" t="s">
        <v>776</v>
      </c>
      <c r="Y58" t="s">
        <v>845</v>
      </c>
      <c r="Z58" t="s">
        <v>846</v>
      </c>
      <c r="AA58" t="s">
        <v>847</v>
      </c>
      <c r="AC58" t="s">
        <v>402</v>
      </c>
    </row>
    <row r="59" spans="1:31" x14ac:dyDescent="0.25">
      <c r="A59" t="s">
        <v>848</v>
      </c>
      <c r="B59" t="s">
        <v>767</v>
      </c>
      <c r="C59" t="s">
        <v>849</v>
      </c>
      <c r="E59" t="s">
        <v>561</v>
      </c>
      <c r="F59" t="s">
        <v>770</v>
      </c>
      <c r="H59" t="s">
        <v>295</v>
      </c>
      <c r="J59" t="s">
        <v>547</v>
      </c>
      <c r="L59" t="s">
        <v>850</v>
      </c>
      <c r="M59" t="s">
        <v>851</v>
      </c>
      <c r="N59" t="s">
        <v>852</v>
      </c>
      <c r="R59" t="s">
        <v>339</v>
      </c>
      <c r="T59" t="s">
        <v>774</v>
      </c>
      <c r="U59" t="s">
        <v>775</v>
      </c>
      <c r="V59" t="s">
        <v>776</v>
      </c>
      <c r="Y59" t="s">
        <v>853</v>
      </c>
      <c r="Z59" t="s">
        <v>854</v>
      </c>
      <c r="AA59" t="s">
        <v>855</v>
      </c>
      <c r="AC59" t="s">
        <v>402</v>
      </c>
    </row>
    <row r="60" spans="1:31" x14ac:dyDescent="0.25">
      <c r="A60" t="s">
        <v>856</v>
      </c>
      <c r="B60" t="s">
        <v>857</v>
      </c>
      <c r="C60" t="s">
        <v>858</v>
      </c>
      <c r="E60" t="s">
        <v>447</v>
      </c>
      <c r="F60" t="s">
        <v>391</v>
      </c>
      <c r="H60" t="s">
        <v>276</v>
      </c>
      <c r="J60" t="s">
        <v>392</v>
      </c>
      <c r="L60" t="s">
        <v>859</v>
      </c>
      <c r="M60" t="s">
        <v>860</v>
      </c>
      <c r="R60" t="s">
        <v>339</v>
      </c>
      <c r="T60" t="s">
        <v>861</v>
      </c>
      <c r="U60" t="s">
        <v>862</v>
      </c>
      <c r="V60" t="s">
        <v>863</v>
      </c>
      <c r="W60" t="s">
        <v>864</v>
      </c>
      <c r="Y60" t="s">
        <v>865</v>
      </c>
      <c r="Z60" t="s">
        <v>866</v>
      </c>
      <c r="AA60" t="s">
        <v>867</v>
      </c>
      <c r="AC60" t="s">
        <v>402</v>
      </c>
    </row>
    <row r="61" spans="1:31" x14ac:dyDescent="0.25">
      <c r="A61" t="s">
        <v>868</v>
      </c>
      <c r="B61" t="s">
        <v>857</v>
      </c>
      <c r="C61" t="s">
        <v>869</v>
      </c>
      <c r="E61" t="s">
        <v>406</v>
      </c>
      <c r="F61" t="s">
        <v>391</v>
      </c>
      <c r="H61" t="s">
        <v>276</v>
      </c>
      <c r="J61" t="s">
        <v>407</v>
      </c>
      <c r="L61" t="s">
        <v>870</v>
      </c>
      <c r="M61" t="s">
        <v>871</v>
      </c>
      <c r="R61" t="s">
        <v>339</v>
      </c>
      <c r="T61" t="s">
        <v>861</v>
      </c>
      <c r="U61" t="s">
        <v>862</v>
      </c>
      <c r="V61" t="s">
        <v>863</v>
      </c>
      <c r="W61" t="s">
        <v>864</v>
      </c>
      <c r="Y61" t="s">
        <v>872</v>
      </c>
      <c r="Z61" t="s">
        <v>873</v>
      </c>
      <c r="AA61" t="s">
        <v>874</v>
      </c>
      <c r="AC61" t="s">
        <v>402</v>
      </c>
    </row>
    <row r="62" spans="1:31" x14ac:dyDescent="0.25">
      <c r="A62" t="s">
        <v>875</v>
      </c>
      <c r="B62" t="s">
        <v>857</v>
      </c>
      <c r="C62" t="s">
        <v>876</v>
      </c>
      <c r="E62" t="s">
        <v>455</v>
      </c>
      <c r="F62" t="s">
        <v>391</v>
      </c>
      <c r="H62" t="s">
        <v>276</v>
      </c>
      <c r="J62" t="s">
        <v>407</v>
      </c>
      <c r="L62" t="s">
        <v>877</v>
      </c>
      <c r="R62" t="s">
        <v>339</v>
      </c>
      <c r="T62" t="s">
        <v>861</v>
      </c>
      <c r="U62" t="s">
        <v>862</v>
      </c>
      <c r="V62" t="s">
        <v>863</v>
      </c>
      <c r="W62" t="s">
        <v>864</v>
      </c>
      <c r="Y62" t="s">
        <v>878</v>
      </c>
      <c r="Z62" t="s">
        <v>879</v>
      </c>
      <c r="AA62" t="s">
        <v>880</v>
      </c>
      <c r="AC62" t="s">
        <v>402</v>
      </c>
    </row>
    <row r="63" spans="1:31" x14ac:dyDescent="0.25">
      <c r="A63" t="s">
        <v>881</v>
      </c>
      <c r="B63" t="s">
        <v>857</v>
      </c>
      <c r="C63" t="s">
        <v>882</v>
      </c>
      <c r="E63" t="s">
        <v>437</v>
      </c>
      <c r="F63" t="s">
        <v>391</v>
      </c>
      <c r="H63" t="s">
        <v>276</v>
      </c>
      <c r="J63" t="s">
        <v>392</v>
      </c>
      <c r="L63" t="s">
        <v>883</v>
      </c>
      <c r="M63" t="s">
        <v>884</v>
      </c>
      <c r="R63" t="s">
        <v>339</v>
      </c>
      <c r="T63" t="s">
        <v>861</v>
      </c>
      <c r="U63" t="s">
        <v>862</v>
      </c>
      <c r="V63" t="s">
        <v>863</v>
      </c>
      <c r="W63" t="s">
        <v>864</v>
      </c>
      <c r="Y63" t="s">
        <v>885</v>
      </c>
      <c r="Z63" t="s">
        <v>886</v>
      </c>
      <c r="AA63" t="s">
        <v>887</v>
      </c>
      <c r="AC63" t="s">
        <v>402</v>
      </c>
    </row>
    <row r="64" spans="1:31" x14ac:dyDescent="0.25">
      <c r="A64" t="s">
        <v>888</v>
      </c>
      <c r="B64" t="s">
        <v>857</v>
      </c>
      <c r="C64" t="s">
        <v>889</v>
      </c>
      <c r="E64" t="s">
        <v>455</v>
      </c>
      <c r="F64" t="s">
        <v>391</v>
      </c>
      <c r="H64" t="s">
        <v>276</v>
      </c>
      <c r="J64" t="s">
        <v>407</v>
      </c>
      <c r="L64" t="s">
        <v>890</v>
      </c>
      <c r="M64" t="s">
        <v>891</v>
      </c>
      <c r="R64" t="s">
        <v>339</v>
      </c>
      <c r="T64" t="s">
        <v>861</v>
      </c>
      <c r="U64" t="s">
        <v>862</v>
      </c>
      <c r="V64" t="s">
        <v>863</v>
      </c>
      <c r="W64" t="s">
        <v>864</v>
      </c>
      <c r="Y64" t="s">
        <v>892</v>
      </c>
      <c r="Z64" t="s">
        <v>893</v>
      </c>
      <c r="AA64" t="s">
        <v>894</v>
      </c>
      <c r="AC64" t="s">
        <v>402</v>
      </c>
    </row>
    <row r="65" spans="1:29" x14ac:dyDescent="0.25">
      <c r="A65" t="s">
        <v>895</v>
      </c>
      <c r="B65" t="s">
        <v>857</v>
      </c>
      <c r="C65" t="s">
        <v>896</v>
      </c>
      <c r="E65" t="s">
        <v>483</v>
      </c>
      <c r="F65" t="s">
        <v>391</v>
      </c>
      <c r="H65" t="s">
        <v>276</v>
      </c>
      <c r="J65" t="s">
        <v>407</v>
      </c>
      <c r="L65" t="s">
        <v>897</v>
      </c>
      <c r="R65" t="s">
        <v>339</v>
      </c>
      <c r="T65" t="s">
        <v>861</v>
      </c>
      <c r="U65" t="s">
        <v>862</v>
      </c>
      <c r="V65" t="s">
        <v>863</v>
      </c>
      <c r="W65" t="s">
        <v>864</v>
      </c>
      <c r="Y65" t="s">
        <v>898</v>
      </c>
      <c r="Z65" t="s">
        <v>899</v>
      </c>
      <c r="AA65" t="s">
        <v>900</v>
      </c>
      <c r="AC65" t="s">
        <v>402</v>
      </c>
    </row>
    <row r="66" spans="1:29" x14ac:dyDescent="0.25">
      <c r="A66" t="s">
        <v>901</v>
      </c>
      <c r="B66" t="s">
        <v>857</v>
      </c>
      <c r="C66" t="s">
        <v>902</v>
      </c>
      <c r="E66" t="s">
        <v>390</v>
      </c>
      <c r="F66" t="s">
        <v>391</v>
      </c>
      <c r="H66" t="s">
        <v>276</v>
      </c>
      <c r="J66" t="s">
        <v>392</v>
      </c>
      <c r="L66" t="s">
        <v>903</v>
      </c>
      <c r="R66" t="s">
        <v>339</v>
      </c>
      <c r="T66" t="s">
        <v>861</v>
      </c>
      <c r="U66" t="s">
        <v>862</v>
      </c>
      <c r="V66" t="s">
        <v>863</v>
      </c>
      <c r="W66" t="s">
        <v>864</v>
      </c>
      <c r="Y66" t="s">
        <v>904</v>
      </c>
      <c r="Z66" t="s">
        <v>905</v>
      </c>
      <c r="AA66" t="s">
        <v>525</v>
      </c>
      <c r="AC66" t="s">
        <v>402</v>
      </c>
    </row>
    <row r="67" spans="1:29" x14ac:dyDescent="0.25">
      <c r="A67" t="s">
        <v>906</v>
      </c>
      <c r="B67" t="s">
        <v>857</v>
      </c>
      <c r="C67" t="s">
        <v>907</v>
      </c>
      <c r="E67" t="s">
        <v>423</v>
      </c>
      <c r="F67" t="s">
        <v>391</v>
      </c>
      <c r="H67" t="s">
        <v>276</v>
      </c>
      <c r="J67" t="s">
        <v>407</v>
      </c>
      <c r="L67" t="s">
        <v>908</v>
      </c>
      <c r="M67" t="s">
        <v>909</v>
      </c>
      <c r="N67" t="s">
        <v>910</v>
      </c>
      <c r="R67" t="s">
        <v>339</v>
      </c>
      <c r="T67" t="s">
        <v>861</v>
      </c>
      <c r="U67" t="s">
        <v>862</v>
      </c>
      <c r="V67" t="s">
        <v>863</v>
      </c>
      <c r="W67" t="s">
        <v>864</v>
      </c>
      <c r="Y67" t="s">
        <v>911</v>
      </c>
      <c r="Z67" t="s">
        <v>912</v>
      </c>
      <c r="AA67" t="s">
        <v>501</v>
      </c>
      <c r="AC67" t="s">
        <v>402</v>
      </c>
    </row>
    <row r="68" spans="1:29" x14ac:dyDescent="0.25">
      <c r="A68" t="s">
        <v>913</v>
      </c>
      <c r="B68" t="s">
        <v>857</v>
      </c>
      <c r="C68" t="s">
        <v>914</v>
      </c>
      <c r="E68" t="s">
        <v>455</v>
      </c>
      <c r="F68" t="s">
        <v>391</v>
      </c>
      <c r="H68" t="s">
        <v>276</v>
      </c>
      <c r="J68" t="s">
        <v>407</v>
      </c>
      <c r="R68" t="s">
        <v>339</v>
      </c>
      <c r="T68" t="s">
        <v>861</v>
      </c>
      <c r="U68" t="s">
        <v>862</v>
      </c>
      <c r="V68" t="s">
        <v>863</v>
      </c>
      <c r="W68" t="s">
        <v>864</v>
      </c>
      <c r="Y68" t="s">
        <v>915</v>
      </c>
      <c r="Z68" t="s">
        <v>916</v>
      </c>
      <c r="AA68" t="s">
        <v>576</v>
      </c>
      <c r="AC68" t="s">
        <v>402</v>
      </c>
    </row>
    <row r="69" spans="1:29" x14ac:dyDescent="0.25">
      <c r="A69" t="s">
        <v>917</v>
      </c>
      <c r="B69" t="s">
        <v>857</v>
      </c>
      <c r="C69" t="s">
        <v>918</v>
      </c>
      <c r="E69" t="s">
        <v>476</v>
      </c>
      <c r="F69" t="s">
        <v>391</v>
      </c>
      <c r="H69" t="s">
        <v>276</v>
      </c>
      <c r="J69" t="s">
        <v>407</v>
      </c>
      <c r="R69" t="s">
        <v>339</v>
      </c>
      <c r="T69" t="s">
        <v>861</v>
      </c>
      <c r="U69" t="s">
        <v>862</v>
      </c>
      <c r="V69" t="s">
        <v>863</v>
      </c>
      <c r="W69" t="s">
        <v>864</v>
      </c>
      <c r="Y69" t="s">
        <v>919</v>
      </c>
      <c r="Z69" t="s">
        <v>920</v>
      </c>
      <c r="AA69" t="s">
        <v>921</v>
      </c>
      <c r="AC69" t="s">
        <v>402</v>
      </c>
    </row>
    <row r="70" spans="1:29" x14ac:dyDescent="0.25">
      <c r="A70" t="s">
        <v>922</v>
      </c>
      <c r="B70" t="s">
        <v>857</v>
      </c>
      <c r="C70" t="s">
        <v>923</v>
      </c>
      <c r="E70" t="s">
        <v>476</v>
      </c>
      <c r="F70" t="s">
        <v>391</v>
      </c>
      <c r="H70" t="s">
        <v>276</v>
      </c>
      <c r="J70" t="s">
        <v>392</v>
      </c>
      <c r="L70" t="s">
        <v>924</v>
      </c>
      <c r="M70" t="s">
        <v>925</v>
      </c>
      <c r="N70" t="s">
        <v>926</v>
      </c>
      <c r="R70" t="s">
        <v>339</v>
      </c>
      <c r="T70" t="s">
        <v>861</v>
      </c>
      <c r="U70" t="s">
        <v>862</v>
      </c>
      <c r="V70" t="s">
        <v>863</v>
      </c>
      <c r="W70" t="s">
        <v>864</v>
      </c>
      <c r="Y70" t="s">
        <v>927</v>
      </c>
      <c r="Z70" t="s">
        <v>928</v>
      </c>
      <c r="AA70" t="s">
        <v>929</v>
      </c>
      <c r="AC70" t="s">
        <v>402</v>
      </c>
    </row>
    <row r="71" spans="1:29" x14ac:dyDescent="0.25">
      <c r="A71" t="s">
        <v>930</v>
      </c>
      <c r="B71" t="s">
        <v>857</v>
      </c>
      <c r="C71" t="s">
        <v>931</v>
      </c>
      <c r="E71" t="s">
        <v>437</v>
      </c>
      <c r="F71" t="s">
        <v>391</v>
      </c>
      <c r="H71" t="s">
        <v>276</v>
      </c>
      <c r="J71" t="s">
        <v>407</v>
      </c>
      <c r="L71" t="s">
        <v>932</v>
      </c>
      <c r="M71" t="s">
        <v>933</v>
      </c>
      <c r="N71" t="s">
        <v>934</v>
      </c>
      <c r="R71" t="s">
        <v>339</v>
      </c>
      <c r="T71" t="s">
        <v>861</v>
      </c>
      <c r="U71" t="s">
        <v>862</v>
      </c>
      <c r="V71" t="s">
        <v>863</v>
      </c>
      <c r="W71" t="s">
        <v>864</v>
      </c>
      <c r="Y71" t="s">
        <v>935</v>
      </c>
      <c r="Z71" t="s">
        <v>936</v>
      </c>
      <c r="AA71" t="s">
        <v>937</v>
      </c>
      <c r="AC71" t="s">
        <v>402</v>
      </c>
    </row>
    <row r="72" spans="1:29" x14ac:dyDescent="0.25">
      <c r="A72" t="s">
        <v>938</v>
      </c>
      <c r="B72" t="s">
        <v>857</v>
      </c>
      <c r="C72" t="s">
        <v>939</v>
      </c>
      <c r="E72" t="s">
        <v>437</v>
      </c>
      <c r="F72" t="s">
        <v>391</v>
      </c>
      <c r="H72" t="s">
        <v>276</v>
      </c>
      <c r="J72" t="s">
        <v>407</v>
      </c>
      <c r="L72" t="s">
        <v>940</v>
      </c>
      <c r="M72" t="s">
        <v>941</v>
      </c>
      <c r="N72" t="s">
        <v>942</v>
      </c>
      <c r="R72" t="s">
        <v>339</v>
      </c>
      <c r="T72" t="s">
        <v>861</v>
      </c>
      <c r="U72" t="s">
        <v>862</v>
      </c>
      <c r="V72" t="s">
        <v>863</v>
      </c>
      <c r="W72" t="s">
        <v>864</v>
      </c>
      <c r="Y72" t="s">
        <v>943</v>
      </c>
      <c r="Z72" t="s">
        <v>944</v>
      </c>
      <c r="AA72" t="s">
        <v>945</v>
      </c>
      <c r="AC72" t="s">
        <v>402</v>
      </c>
    </row>
    <row r="73" spans="1:29" x14ac:dyDescent="0.25">
      <c r="A73" t="s">
        <v>946</v>
      </c>
      <c r="B73" t="s">
        <v>857</v>
      </c>
      <c r="C73" t="s">
        <v>947</v>
      </c>
      <c r="E73" t="s">
        <v>447</v>
      </c>
      <c r="F73" t="s">
        <v>391</v>
      </c>
      <c r="H73" t="s">
        <v>276</v>
      </c>
      <c r="J73" t="s">
        <v>407</v>
      </c>
      <c r="L73" t="s">
        <v>948</v>
      </c>
      <c r="M73" t="s">
        <v>949</v>
      </c>
      <c r="N73" t="s">
        <v>950</v>
      </c>
      <c r="R73" t="s">
        <v>339</v>
      </c>
      <c r="T73" t="s">
        <v>861</v>
      </c>
      <c r="U73" t="s">
        <v>862</v>
      </c>
      <c r="V73" t="s">
        <v>863</v>
      </c>
      <c r="W73" t="s">
        <v>864</v>
      </c>
      <c r="Y73" t="s">
        <v>951</v>
      </c>
      <c r="Z73" t="s">
        <v>952</v>
      </c>
      <c r="AA73" t="s">
        <v>776</v>
      </c>
      <c r="AC73" t="s">
        <v>402</v>
      </c>
    </row>
    <row r="74" spans="1:29" x14ac:dyDescent="0.25">
      <c r="A74" t="s">
        <v>953</v>
      </c>
      <c r="B74" t="s">
        <v>857</v>
      </c>
      <c r="C74" t="s">
        <v>954</v>
      </c>
      <c r="E74" t="s">
        <v>447</v>
      </c>
      <c r="F74" t="s">
        <v>391</v>
      </c>
      <c r="H74" t="s">
        <v>276</v>
      </c>
      <c r="J74" t="s">
        <v>392</v>
      </c>
      <c r="R74" t="s">
        <v>339</v>
      </c>
      <c r="T74" t="s">
        <v>861</v>
      </c>
      <c r="U74" t="s">
        <v>862</v>
      </c>
      <c r="V74" t="s">
        <v>863</v>
      </c>
      <c r="W74" t="s">
        <v>864</v>
      </c>
      <c r="Y74" t="s">
        <v>862</v>
      </c>
      <c r="Z74" t="s">
        <v>863</v>
      </c>
      <c r="AA74" t="s">
        <v>864</v>
      </c>
      <c r="AC74" t="s">
        <v>402</v>
      </c>
    </row>
    <row r="75" spans="1:29" x14ac:dyDescent="0.25">
      <c r="A75" t="s">
        <v>955</v>
      </c>
      <c r="B75" t="s">
        <v>857</v>
      </c>
      <c r="C75" t="s">
        <v>956</v>
      </c>
      <c r="E75" t="s">
        <v>390</v>
      </c>
      <c r="F75" t="s">
        <v>391</v>
      </c>
      <c r="H75" t="s">
        <v>276</v>
      </c>
      <c r="J75" t="s">
        <v>392</v>
      </c>
      <c r="R75" t="s">
        <v>339</v>
      </c>
      <c r="T75" t="s">
        <v>861</v>
      </c>
      <c r="U75" t="s">
        <v>862</v>
      </c>
      <c r="V75" t="s">
        <v>863</v>
      </c>
      <c r="W75" t="s">
        <v>864</v>
      </c>
      <c r="Y75" t="s">
        <v>957</v>
      </c>
      <c r="Z75" t="s">
        <v>958</v>
      </c>
      <c r="AA75" t="s">
        <v>959</v>
      </c>
      <c r="AC75" t="s">
        <v>402</v>
      </c>
    </row>
    <row r="76" spans="1:29" x14ac:dyDescent="0.25">
      <c r="A76" t="s">
        <v>960</v>
      </c>
      <c r="B76" t="s">
        <v>857</v>
      </c>
      <c r="C76" t="s">
        <v>961</v>
      </c>
      <c r="E76" t="s">
        <v>447</v>
      </c>
      <c r="F76" t="s">
        <v>391</v>
      </c>
      <c r="H76" t="s">
        <v>276</v>
      </c>
      <c r="J76" t="s">
        <v>407</v>
      </c>
      <c r="L76" t="s">
        <v>962</v>
      </c>
      <c r="R76" t="s">
        <v>339</v>
      </c>
      <c r="T76" t="s">
        <v>861</v>
      </c>
      <c r="U76" t="s">
        <v>862</v>
      </c>
      <c r="V76" t="s">
        <v>863</v>
      </c>
      <c r="W76" t="s">
        <v>864</v>
      </c>
      <c r="Y76" t="s">
        <v>963</v>
      </c>
      <c r="Z76" t="s">
        <v>964</v>
      </c>
      <c r="AA76" t="s">
        <v>965</v>
      </c>
      <c r="AC76" t="s">
        <v>402</v>
      </c>
    </row>
    <row r="77" spans="1:29" x14ac:dyDescent="0.25">
      <c r="A77" t="s">
        <v>966</v>
      </c>
      <c r="B77" t="s">
        <v>857</v>
      </c>
      <c r="C77" t="s">
        <v>967</v>
      </c>
      <c r="E77" t="s">
        <v>406</v>
      </c>
      <c r="F77" t="s">
        <v>391</v>
      </c>
      <c r="H77" t="s">
        <v>276</v>
      </c>
      <c r="J77" t="s">
        <v>407</v>
      </c>
      <c r="L77" t="s">
        <v>968</v>
      </c>
      <c r="M77" t="s">
        <v>969</v>
      </c>
      <c r="R77" t="s">
        <v>339</v>
      </c>
      <c r="T77" t="s">
        <v>861</v>
      </c>
      <c r="U77" t="s">
        <v>862</v>
      </c>
      <c r="V77" t="s">
        <v>863</v>
      </c>
      <c r="W77" t="s">
        <v>864</v>
      </c>
      <c r="Y77" t="s">
        <v>970</v>
      </c>
      <c r="Z77" t="s">
        <v>971</v>
      </c>
      <c r="AA77" t="s">
        <v>972</v>
      </c>
      <c r="AC77" t="s">
        <v>402</v>
      </c>
    </row>
    <row r="78" spans="1:29" x14ac:dyDescent="0.25">
      <c r="A78" t="s">
        <v>973</v>
      </c>
      <c r="B78" t="s">
        <v>857</v>
      </c>
      <c r="C78" t="s">
        <v>974</v>
      </c>
      <c r="E78" t="s">
        <v>423</v>
      </c>
      <c r="F78" t="s">
        <v>391</v>
      </c>
      <c r="H78" t="s">
        <v>276</v>
      </c>
      <c r="J78" t="s">
        <v>407</v>
      </c>
      <c r="L78" t="s">
        <v>975</v>
      </c>
      <c r="M78" t="s">
        <v>976</v>
      </c>
      <c r="R78" t="s">
        <v>339</v>
      </c>
      <c r="T78" t="s">
        <v>861</v>
      </c>
      <c r="U78" t="s">
        <v>862</v>
      </c>
      <c r="V78" t="s">
        <v>863</v>
      </c>
      <c r="W78" t="s">
        <v>864</v>
      </c>
      <c r="Y78" t="s">
        <v>977</v>
      </c>
      <c r="Z78" t="s">
        <v>978</v>
      </c>
      <c r="AA78" t="s">
        <v>979</v>
      </c>
      <c r="AC78" t="s">
        <v>402</v>
      </c>
    </row>
    <row r="79" spans="1:29" x14ac:dyDescent="0.25">
      <c r="A79" t="s">
        <v>980</v>
      </c>
      <c r="B79" t="s">
        <v>857</v>
      </c>
      <c r="C79" t="s">
        <v>981</v>
      </c>
      <c r="E79" t="s">
        <v>406</v>
      </c>
      <c r="F79" t="s">
        <v>391</v>
      </c>
      <c r="H79" t="s">
        <v>276</v>
      </c>
      <c r="J79" t="s">
        <v>407</v>
      </c>
      <c r="L79" t="s">
        <v>982</v>
      </c>
      <c r="R79" t="s">
        <v>339</v>
      </c>
      <c r="T79" t="s">
        <v>861</v>
      </c>
      <c r="U79" t="s">
        <v>862</v>
      </c>
      <c r="V79" t="s">
        <v>863</v>
      </c>
      <c r="W79" t="s">
        <v>864</v>
      </c>
      <c r="Y79" t="s">
        <v>983</v>
      </c>
      <c r="Z79" t="s">
        <v>984</v>
      </c>
      <c r="AA79" t="s">
        <v>972</v>
      </c>
      <c r="AC79" t="s">
        <v>402</v>
      </c>
    </row>
    <row r="80" spans="1:29" x14ac:dyDescent="0.25">
      <c r="A80" t="s">
        <v>985</v>
      </c>
      <c r="B80" t="s">
        <v>857</v>
      </c>
      <c r="C80" t="s">
        <v>986</v>
      </c>
      <c r="E80" t="s">
        <v>455</v>
      </c>
      <c r="F80" t="s">
        <v>391</v>
      </c>
      <c r="H80" t="s">
        <v>276</v>
      </c>
      <c r="J80" t="s">
        <v>407</v>
      </c>
      <c r="R80" t="s">
        <v>339</v>
      </c>
      <c r="T80" t="s">
        <v>861</v>
      </c>
      <c r="U80" t="s">
        <v>862</v>
      </c>
      <c r="V80" t="s">
        <v>863</v>
      </c>
      <c r="W80" t="s">
        <v>864</v>
      </c>
      <c r="Y80" t="s">
        <v>987</v>
      </c>
      <c r="Z80" t="s">
        <v>988</v>
      </c>
      <c r="AA80" t="s">
        <v>989</v>
      </c>
      <c r="AC80" t="s">
        <v>402</v>
      </c>
    </row>
    <row r="81" spans="1:31" x14ac:dyDescent="0.25">
      <c r="A81" t="s">
        <v>990</v>
      </c>
      <c r="B81" t="s">
        <v>857</v>
      </c>
      <c r="C81" t="s">
        <v>991</v>
      </c>
      <c r="E81" t="s">
        <v>483</v>
      </c>
      <c r="F81" t="s">
        <v>391</v>
      </c>
      <c r="H81" t="s">
        <v>276</v>
      </c>
      <c r="J81" t="s">
        <v>407</v>
      </c>
      <c r="L81" t="s">
        <v>992</v>
      </c>
      <c r="R81" t="s">
        <v>339</v>
      </c>
      <c r="T81" t="s">
        <v>861</v>
      </c>
      <c r="U81" t="s">
        <v>862</v>
      </c>
      <c r="V81" t="s">
        <v>863</v>
      </c>
      <c r="W81" t="s">
        <v>864</v>
      </c>
      <c r="Y81" t="s">
        <v>993</v>
      </c>
      <c r="Z81" t="s">
        <v>994</v>
      </c>
      <c r="AA81" t="s">
        <v>995</v>
      </c>
      <c r="AC81" t="s">
        <v>402</v>
      </c>
      <c r="AE81" t="s">
        <v>996</v>
      </c>
    </row>
    <row r="82" spans="1:31" x14ac:dyDescent="0.25">
      <c r="A82" t="s">
        <v>997</v>
      </c>
      <c r="B82" t="s">
        <v>857</v>
      </c>
      <c r="C82" t="s">
        <v>998</v>
      </c>
      <c r="E82" t="s">
        <v>437</v>
      </c>
      <c r="F82" t="s">
        <v>391</v>
      </c>
      <c r="H82" t="s">
        <v>276</v>
      </c>
      <c r="J82" t="s">
        <v>407</v>
      </c>
      <c r="L82" t="s">
        <v>999</v>
      </c>
      <c r="M82" t="s">
        <v>1000</v>
      </c>
      <c r="R82" t="s">
        <v>339</v>
      </c>
      <c r="T82" t="s">
        <v>861</v>
      </c>
      <c r="U82" t="s">
        <v>862</v>
      </c>
      <c r="V82" t="s">
        <v>863</v>
      </c>
      <c r="W82" t="s">
        <v>864</v>
      </c>
      <c r="Y82" t="s">
        <v>1001</v>
      </c>
      <c r="Z82" t="s">
        <v>1002</v>
      </c>
      <c r="AA82" t="s">
        <v>1003</v>
      </c>
      <c r="AC82" t="s">
        <v>402</v>
      </c>
      <c r="AE82" t="s">
        <v>996</v>
      </c>
    </row>
    <row r="83" spans="1:31" x14ac:dyDescent="0.25">
      <c r="A83" t="s">
        <v>1004</v>
      </c>
      <c r="B83" t="s">
        <v>857</v>
      </c>
      <c r="C83" t="s">
        <v>1005</v>
      </c>
      <c r="E83" t="s">
        <v>700</v>
      </c>
      <c r="F83" t="s">
        <v>391</v>
      </c>
      <c r="H83" t="s">
        <v>276</v>
      </c>
      <c r="J83" t="s">
        <v>701</v>
      </c>
      <c r="L83" t="s">
        <v>1006</v>
      </c>
      <c r="M83" t="s">
        <v>1007</v>
      </c>
      <c r="R83" t="s">
        <v>339</v>
      </c>
      <c r="T83" t="s">
        <v>861</v>
      </c>
      <c r="U83" t="s">
        <v>862</v>
      </c>
      <c r="V83" t="s">
        <v>863</v>
      </c>
      <c r="W83" t="s">
        <v>864</v>
      </c>
      <c r="Y83" t="s">
        <v>1008</v>
      </c>
      <c r="Z83" t="s">
        <v>1009</v>
      </c>
      <c r="AA83" t="s">
        <v>1010</v>
      </c>
      <c r="AC83" t="s">
        <v>402</v>
      </c>
    </row>
    <row r="84" spans="1:31" x14ac:dyDescent="0.25">
      <c r="A84" t="s">
        <v>1011</v>
      </c>
      <c r="B84" t="s">
        <v>857</v>
      </c>
      <c r="C84" t="s">
        <v>1012</v>
      </c>
      <c r="E84" t="s">
        <v>833</v>
      </c>
      <c r="F84" t="s">
        <v>391</v>
      </c>
      <c r="H84" t="s">
        <v>276</v>
      </c>
      <c r="J84" t="s">
        <v>539</v>
      </c>
      <c r="L84" t="s">
        <v>1013</v>
      </c>
      <c r="M84" t="s">
        <v>1014</v>
      </c>
      <c r="N84" t="s">
        <v>1015</v>
      </c>
      <c r="R84" t="s">
        <v>339</v>
      </c>
      <c r="T84" t="s">
        <v>861</v>
      </c>
      <c r="U84" t="s">
        <v>862</v>
      </c>
      <c r="V84" t="s">
        <v>863</v>
      </c>
      <c r="W84" t="s">
        <v>864</v>
      </c>
      <c r="Y84" t="s">
        <v>1016</v>
      </c>
      <c r="Z84" t="s">
        <v>1017</v>
      </c>
      <c r="AA84" t="s">
        <v>1018</v>
      </c>
      <c r="AC84" t="s">
        <v>402</v>
      </c>
    </row>
    <row r="85" spans="1:31" x14ac:dyDescent="0.25">
      <c r="A85" t="s">
        <v>1019</v>
      </c>
      <c r="B85" t="s">
        <v>857</v>
      </c>
      <c r="C85" t="s">
        <v>1020</v>
      </c>
      <c r="E85" t="s">
        <v>833</v>
      </c>
      <c r="F85" t="s">
        <v>391</v>
      </c>
      <c r="H85" t="s">
        <v>276</v>
      </c>
      <c r="J85" t="s">
        <v>539</v>
      </c>
      <c r="L85" t="s">
        <v>1021</v>
      </c>
      <c r="M85" t="s">
        <v>1022</v>
      </c>
      <c r="N85" t="s">
        <v>1023</v>
      </c>
      <c r="R85" t="s">
        <v>339</v>
      </c>
      <c r="T85" t="s">
        <v>861</v>
      </c>
      <c r="U85" t="s">
        <v>862</v>
      </c>
      <c r="V85" t="s">
        <v>863</v>
      </c>
      <c r="W85" t="s">
        <v>864</v>
      </c>
      <c r="Y85" t="s">
        <v>1024</v>
      </c>
      <c r="Z85" t="s">
        <v>1025</v>
      </c>
      <c r="AA85" t="s">
        <v>1026</v>
      </c>
      <c r="AC85" t="s">
        <v>402</v>
      </c>
    </row>
    <row r="86" spans="1:31" x14ac:dyDescent="0.25">
      <c r="A86" t="s">
        <v>1027</v>
      </c>
      <c r="B86" t="s">
        <v>857</v>
      </c>
      <c r="C86" t="s">
        <v>1028</v>
      </c>
      <c r="E86" t="s">
        <v>538</v>
      </c>
      <c r="F86" t="s">
        <v>391</v>
      </c>
      <c r="H86" t="s">
        <v>276</v>
      </c>
      <c r="J86" t="s">
        <v>539</v>
      </c>
      <c r="L86" t="s">
        <v>1029</v>
      </c>
      <c r="M86" t="s">
        <v>1030</v>
      </c>
      <c r="R86" t="s">
        <v>339</v>
      </c>
      <c r="T86" t="s">
        <v>861</v>
      </c>
      <c r="U86" t="s">
        <v>862</v>
      </c>
      <c r="V86" t="s">
        <v>863</v>
      </c>
      <c r="W86" t="s">
        <v>864</v>
      </c>
      <c r="Y86" t="s">
        <v>1031</v>
      </c>
      <c r="Z86" t="s">
        <v>1032</v>
      </c>
      <c r="AA86" t="s">
        <v>1033</v>
      </c>
      <c r="AC86" t="s">
        <v>402</v>
      </c>
    </row>
    <row r="87" spans="1:31" x14ac:dyDescent="0.25">
      <c r="A87" t="s">
        <v>1034</v>
      </c>
      <c r="B87" t="s">
        <v>857</v>
      </c>
      <c r="C87" t="s">
        <v>1035</v>
      </c>
      <c r="E87" t="s">
        <v>538</v>
      </c>
      <c r="F87" t="s">
        <v>391</v>
      </c>
      <c r="H87" t="s">
        <v>276</v>
      </c>
      <c r="J87" t="s">
        <v>539</v>
      </c>
      <c r="L87" t="s">
        <v>1036</v>
      </c>
      <c r="M87" t="s">
        <v>1037</v>
      </c>
      <c r="R87" t="s">
        <v>339</v>
      </c>
      <c r="T87" t="s">
        <v>861</v>
      </c>
      <c r="U87" t="s">
        <v>862</v>
      </c>
      <c r="V87" t="s">
        <v>863</v>
      </c>
      <c r="W87" t="s">
        <v>864</v>
      </c>
      <c r="Y87" t="s">
        <v>1038</v>
      </c>
      <c r="Z87" t="s">
        <v>1039</v>
      </c>
      <c r="AA87" t="s">
        <v>1040</v>
      </c>
      <c r="AC87" t="s">
        <v>402</v>
      </c>
    </row>
    <row r="88" spans="1:31" x14ac:dyDescent="0.25">
      <c r="A88" t="s">
        <v>1041</v>
      </c>
      <c r="B88" t="s">
        <v>857</v>
      </c>
      <c r="C88" t="s">
        <v>1042</v>
      </c>
      <c r="E88" t="s">
        <v>833</v>
      </c>
      <c r="F88" t="s">
        <v>391</v>
      </c>
      <c r="H88" t="s">
        <v>276</v>
      </c>
      <c r="J88" t="s">
        <v>539</v>
      </c>
      <c r="L88" t="s">
        <v>1043</v>
      </c>
      <c r="M88" t="s">
        <v>1044</v>
      </c>
      <c r="N88" t="s">
        <v>1045</v>
      </c>
      <c r="R88" t="s">
        <v>339</v>
      </c>
      <c r="T88" t="s">
        <v>861</v>
      </c>
      <c r="U88" t="s">
        <v>862</v>
      </c>
      <c r="V88" t="s">
        <v>863</v>
      </c>
      <c r="W88" t="s">
        <v>864</v>
      </c>
      <c r="Y88" t="s">
        <v>1046</v>
      </c>
      <c r="Z88" t="s">
        <v>1047</v>
      </c>
      <c r="AA88" t="s">
        <v>1048</v>
      </c>
      <c r="AC88" t="s">
        <v>402</v>
      </c>
    </row>
    <row r="89" spans="1:31" x14ac:dyDescent="0.25">
      <c r="A89" t="s">
        <v>1049</v>
      </c>
      <c r="B89" t="s">
        <v>857</v>
      </c>
      <c r="C89" t="s">
        <v>1050</v>
      </c>
      <c r="E89" t="s">
        <v>521</v>
      </c>
      <c r="F89" t="s">
        <v>391</v>
      </c>
      <c r="H89" t="s">
        <v>276</v>
      </c>
      <c r="J89" t="s">
        <v>522</v>
      </c>
      <c r="L89" t="s">
        <v>1051</v>
      </c>
      <c r="R89" t="s">
        <v>339</v>
      </c>
      <c r="T89" t="s">
        <v>861</v>
      </c>
      <c r="U89" t="s">
        <v>862</v>
      </c>
      <c r="V89" t="s">
        <v>863</v>
      </c>
      <c r="W89" t="s">
        <v>864</v>
      </c>
      <c r="Y89" t="s">
        <v>1052</v>
      </c>
      <c r="Z89" t="s">
        <v>1053</v>
      </c>
      <c r="AA89" t="s">
        <v>1054</v>
      </c>
      <c r="AC89" t="s">
        <v>402</v>
      </c>
    </row>
    <row r="90" spans="1:31" x14ac:dyDescent="0.25">
      <c r="A90" t="s">
        <v>1055</v>
      </c>
      <c r="B90" t="s">
        <v>857</v>
      </c>
      <c r="C90" t="s">
        <v>1056</v>
      </c>
      <c r="E90" t="s">
        <v>707</v>
      </c>
      <c r="F90" t="s">
        <v>391</v>
      </c>
      <c r="H90" t="s">
        <v>276</v>
      </c>
      <c r="J90" t="s">
        <v>522</v>
      </c>
      <c r="L90" t="s">
        <v>1057</v>
      </c>
      <c r="M90" t="s">
        <v>1058</v>
      </c>
      <c r="R90" t="s">
        <v>339</v>
      </c>
      <c r="T90" t="s">
        <v>861</v>
      </c>
      <c r="U90" t="s">
        <v>862</v>
      </c>
      <c r="V90" t="s">
        <v>863</v>
      </c>
      <c r="W90" t="s">
        <v>864</v>
      </c>
      <c r="Y90" t="s">
        <v>1059</v>
      </c>
      <c r="Z90" t="s">
        <v>1060</v>
      </c>
      <c r="AA90" t="s">
        <v>1061</v>
      </c>
      <c r="AC90" t="s">
        <v>402</v>
      </c>
    </row>
    <row r="91" spans="1:31" x14ac:dyDescent="0.25">
      <c r="A91" t="s">
        <v>1062</v>
      </c>
      <c r="B91" t="s">
        <v>857</v>
      </c>
      <c r="C91" t="s">
        <v>1063</v>
      </c>
      <c r="E91" t="s">
        <v>707</v>
      </c>
      <c r="F91" t="s">
        <v>391</v>
      </c>
      <c r="H91" t="s">
        <v>276</v>
      </c>
      <c r="J91" t="s">
        <v>522</v>
      </c>
      <c r="L91" t="s">
        <v>1064</v>
      </c>
      <c r="M91" t="s">
        <v>1065</v>
      </c>
      <c r="N91" t="s">
        <v>1066</v>
      </c>
      <c r="R91" t="s">
        <v>339</v>
      </c>
      <c r="T91" t="s">
        <v>861</v>
      </c>
      <c r="U91" t="s">
        <v>862</v>
      </c>
      <c r="V91" t="s">
        <v>863</v>
      </c>
      <c r="W91" t="s">
        <v>864</v>
      </c>
      <c r="Y91" t="s">
        <v>1067</v>
      </c>
      <c r="Z91" t="s">
        <v>1068</v>
      </c>
      <c r="AA91" t="s">
        <v>1061</v>
      </c>
      <c r="AC91" t="s">
        <v>402</v>
      </c>
    </row>
    <row r="92" spans="1:31" x14ac:dyDescent="0.25">
      <c r="A92" t="s">
        <v>1069</v>
      </c>
      <c r="B92" t="s">
        <v>857</v>
      </c>
      <c r="C92" t="s">
        <v>1070</v>
      </c>
      <c r="E92" t="s">
        <v>1071</v>
      </c>
      <c r="F92" t="s">
        <v>391</v>
      </c>
      <c r="H92" t="s">
        <v>276</v>
      </c>
      <c r="J92" t="s">
        <v>802</v>
      </c>
      <c r="R92" t="s">
        <v>339</v>
      </c>
      <c r="T92" t="s">
        <v>861</v>
      </c>
      <c r="U92" t="s">
        <v>862</v>
      </c>
      <c r="V92" t="s">
        <v>863</v>
      </c>
      <c r="W92" t="s">
        <v>864</v>
      </c>
      <c r="Y92" t="s">
        <v>1072</v>
      </c>
      <c r="Z92" t="s">
        <v>1073</v>
      </c>
      <c r="AA92" t="s">
        <v>1074</v>
      </c>
      <c r="AC92" t="s">
        <v>402</v>
      </c>
    </row>
    <row r="93" spans="1:31" x14ac:dyDescent="0.25">
      <c r="A93" t="s">
        <v>1075</v>
      </c>
      <c r="B93" t="s">
        <v>857</v>
      </c>
      <c r="C93" t="s">
        <v>1076</v>
      </c>
      <c r="E93" t="s">
        <v>801</v>
      </c>
      <c r="F93" t="s">
        <v>391</v>
      </c>
      <c r="H93" t="s">
        <v>276</v>
      </c>
      <c r="J93" t="s">
        <v>802</v>
      </c>
      <c r="R93" t="s">
        <v>339</v>
      </c>
      <c r="T93" t="s">
        <v>861</v>
      </c>
      <c r="U93" t="s">
        <v>862</v>
      </c>
      <c r="V93" t="s">
        <v>863</v>
      </c>
      <c r="W93" t="s">
        <v>864</v>
      </c>
      <c r="Y93" t="s">
        <v>1077</v>
      </c>
      <c r="Z93" t="s">
        <v>1078</v>
      </c>
      <c r="AA93" t="s">
        <v>1079</v>
      </c>
      <c r="AC93" t="s">
        <v>402</v>
      </c>
    </row>
    <row r="94" spans="1:31" x14ac:dyDescent="0.25">
      <c r="A94" t="s">
        <v>1080</v>
      </c>
      <c r="B94" t="s">
        <v>857</v>
      </c>
      <c r="C94" t="s">
        <v>1081</v>
      </c>
      <c r="E94" t="s">
        <v>1071</v>
      </c>
      <c r="F94" t="s">
        <v>391</v>
      </c>
      <c r="H94" t="s">
        <v>276</v>
      </c>
      <c r="J94" t="s">
        <v>802</v>
      </c>
      <c r="L94" t="s">
        <v>1082</v>
      </c>
      <c r="R94" t="s">
        <v>339</v>
      </c>
      <c r="T94" t="s">
        <v>861</v>
      </c>
      <c r="U94" t="s">
        <v>862</v>
      </c>
      <c r="V94" t="s">
        <v>863</v>
      </c>
      <c r="W94" t="s">
        <v>864</v>
      </c>
      <c r="Y94" t="s">
        <v>1083</v>
      </c>
      <c r="Z94" t="s">
        <v>1084</v>
      </c>
      <c r="AA94" t="s">
        <v>1085</v>
      </c>
      <c r="AC94" t="s">
        <v>402</v>
      </c>
    </row>
    <row r="95" spans="1:31" x14ac:dyDescent="0.25">
      <c r="A95" t="s">
        <v>1086</v>
      </c>
      <c r="B95" t="s">
        <v>857</v>
      </c>
      <c r="C95" t="s">
        <v>1087</v>
      </c>
      <c r="E95" t="s">
        <v>521</v>
      </c>
      <c r="F95" t="s">
        <v>391</v>
      </c>
      <c r="H95" t="s">
        <v>276</v>
      </c>
      <c r="J95" t="s">
        <v>522</v>
      </c>
      <c r="L95" t="s">
        <v>1088</v>
      </c>
      <c r="M95" t="s">
        <v>1089</v>
      </c>
      <c r="R95" t="s">
        <v>339</v>
      </c>
      <c r="T95" t="s">
        <v>861</v>
      </c>
      <c r="U95" t="s">
        <v>862</v>
      </c>
      <c r="V95" t="s">
        <v>863</v>
      </c>
      <c r="W95" t="s">
        <v>864</v>
      </c>
      <c r="Y95" t="s">
        <v>1090</v>
      </c>
      <c r="Z95" t="s">
        <v>1091</v>
      </c>
      <c r="AA95" t="s">
        <v>1092</v>
      </c>
      <c r="AC95" t="s">
        <v>402</v>
      </c>
    </row>
    <row r="96" spans="1:31" x14ac:dyDescent="0.25">
      <c r="A96" t="s">
        <v>1093</v>
      </c>
      <c r="B96" t="s">
        <v>857</v>
      </c>
      <c r="C96" t="s">
        <v>1094</v>
      </c>
      <c r="E96" t="s">
        <v>538</v>
      </c>
      <c r="F96" t="s">
        <v>391</v>
      </c>
      <c r="H96" t="s">
        <v>276</v>
      </c>
      <c r="J96" t="s">
        <v>539</v>
      </c>
      <c r="R96" t="s">
        <v>339</v>
      </c>
      <c r="T96" t="s">
        <v>861</v>
      </c>
      <c r="U96" t="s">
        <v>862</v>
      </c>
      <c r="V96" t="s">
        <v>863</v>
      </c>
      <c r="W96" t="s">
        <v>864</v>
      </c>
      <c r="Y96" t="s">
        <v>1095</v>
      </c>
      <c r="Z96" t="s">
        <v>1096</v>
      </c>
      <c r="AA96" t="s">
        <v>1018</v>
      </c>
      <c r="AC96" t="s">
        <v>402</v>
      </c>
    </row>
    <row r="97" spans="1:31" x14ac:dyDescent="0.25">
      <c r="A97" t="s">
        <v>1097</v>
      </c>
      <c r="B97" t="s">
        <v>857</v>
      </c>
      <c r="C97" t="s">
        <v>1098</v>
      </c>
      <c r="E97" t="s">
        <v>521</v>
      </c>
      <c r="F97" t="s">
        <v>391</v>
      </c>
      <c r="H97" t="s">
        <v>276</v>
      </c>
      <c r="J97" t="s">
        <v>802</v>
      </c>
      <c r="R97" t="s">
        <v>339</v>
      </c>
      <c r="T97" t="s">
        <v>861</v>
      </c>
      <c r="U97" t="s">
        <v>862</v>
      </c>
      <c r="V97" t="s">
        <v>863</v>
      </c>
      <c r="W97" t="s">
        <v>864</v>
      </c>
      <c r="Y97" t="s">
        <v>1099</v>
      </c>
      <c r="Z97" t="s">
        <v>1100</v>
      </c>
      <c r="AA97" t="s">
        <v>1101</v>
      </c>
      <c r="AC97" t="s">
        <v>402</v>
      </c>
    </row>
    <row r="98" spans="1:31" x14ac:dyDescent="0.25">
      <c r="A98" t="s">
        <v>1102</v>
      </c>
      <c r="B98" t="s">
        <v>857</v>
      </c>
      <c r="C98" t="s">
        <v>1103</v>
      </c>
      <c r="E98" t="s">
        <v>707</v>
      </c>
      <c r="F98" t="s">
        <v>391</v>
      </c>
      <c r="H98" t="s">
        <v>276</v>
      </c>
      <c r="J98" t="s">
        <v>522</v>
      </c>
      <c r="L98" t="s">
        <v>1104</v>
      </c>
      <c r="M98" t="s">
        <v>1105</v>
      </c>
      <c r="R98" t="s">
        <v>339</v>
      </c>
      <c r="T98" t="s">
        <v>861</v>
      </c>
      <c r="U98" t="s">
        <v>862</v>
      </c>
      <c r="V98" t="s">
        <v>863</v>
      </c>
      <c r="W98" t="s">
        <v>864</v>
      </c>
      <c r="Y98" t="s">
        <v>1106</v>
      </c>
      <c r="Z98" t="s">
        <v>1107</v>
      </c>
      <c r="AA98" t="s">
        <v>1108</v>
      </c>
      <c r="AC98" t="s">
        <v>402</v>
      </c>
    </row>
    <row r="99" spans="1:31" x14ac:dyDescent="0.25">
      <c r="A99" t="s">
        <v>1109</v>
      </c>
      <c r="B99" t="s">
        <v>857</v>
      </c>
      <c r="C99" t="s">
        <v>1110</v>
      </c>
      <c r="E99" t="s">
        <v>801</v>
      </c>
      <c r="F99" t="s">
        <v>391</v>
      </c>
      <c r="H99" t="s">
        <v>276</v>
      </c>
      <c r="J99" t="s">
        <v>802</v>
      </c>
      <c r="L99" t="s">
        <v>1111</v>
      </c>
      <c r="R99" t="s">
        <v>339</v>
      </c>
      <c r="T99" t="s">
        <v>861</v>
      </c>
      <c r="U99" t="s">
        <v>862</v>
      </c>
      <c r="V99" t="s">
        <v>863</v>
      </c>
      <c r="W99" t="s">
        <v>864</v>
      </c>
      <c r="Y99" t="s">
        <v>1112</v>
      </c>
      <c r="Z99" t="s">
        <v>1113</v>
      </c>
      <c r="AA99" t="s">
        <v>1114</v>
      </c>
      <c r="AC99" t="s">
        <v>402</v>
      </c>
    </row>
    <row r="100" spans="1:31" x14ac:dyDescent="0.25">
      <c r="A100" t="s">
        <v>1115</v>
      </c>
      <c r="B100" t="s">
        <v>857</v>
      </c>
      <c r="C100" t="s">
        <v>1116</v>
      </c>
      <c r="E100" t="s">
        <v>538</v>
      </c>
      <c r="F100" t="s">
        <v>391</v>
      </c>
      <c r="H100" t="s">
        <v>276</v>
      </c>
      <c r="J100" t="s">
        <v>539</v>
      </c>
      <c r="R100" t="s">
        <v>339</v>
      </c>
      <c r="T100" t="s">
        <v>861</v>
      </c>
      <c r="U100" t="s">
        <v>862</v>
      </c>
      <c r="V100" t="s">
        <v>863</v>
      </c>
      <c r="W100" t="s">
        <v>864</v>
      </c>
      <c r="Y100" t="s">
        <v>1117</v>
      </c>
      <c r="Z100" t="s">
        <v>1118</v>
      </c>
      <c r="AA100" t="s">
        <v>1119</v>
      </c>
      <c r="AC100" t="s">
        <v>402</v>
      </c>
    </row>
    <row r="101" spans="1:31" x14ac:dyDescent="0.25">
      <c r="A101" t="s">
        <v>1120</v>
      </c>
      <c r="B101" t="s">
        <v>857</v>
      </c>
      <c r="C101" t="s">
        <v>1121</v>
      </c>
      <c r="E101" t="s">
        <v>801</v>
      </c>
      <c r="F101" t="s">
        <v>391</v>
      </c>
      <c r="H101" t="s">
        <v>276</v>
      </c>
      <c r="J101" t="s">
        <v>802</v>
      </c>
      <c r="L101" t="s">
        <v>1122</v>
      </c>
      <c r="M101" t="s">
        <v>1123</v>
      </c>
      <c r="R101" t="s">
        <v>339</v>
      </c>
      <c r="T101" t="s">
        <v>861</v>
      </c>
      <c r="U101" t="s">
        <v>862</v>
      </c>
      <c r="V101" t="s">
        <v>863</v>
      </c>
      <c r="W101" t="s">
        <v>864</v>
      </c>
      <c r="Y101" t="s">
        <v>1124</v>
      </c>
      <c r="Z101" t="s">
        <v>1125</v>
      </c>
      <c r="AA101" t="s">
        <v>1079</v>
      </c>
      <c r="AC101" t="s">
        <v>402</v>
      </c>
    </row>
    <row r="102" spans="1:31" x14ac:dyDescent="0.25">
      <c r="A102" t="s">
        <v>1126</v>
      </c>
      <c r="B102" t="s">
        <v>857</v>
      </c>
      <c r="C102" t="s">
        <v>1127</v>
      </c>
      <c r="E102" t="s">
        <v>1071</v>
      </c>
      <c r="F102" t="s">
        <v>391</v>
      </c>
      <c r="H102" t="s">
        <v>276</v>
      </c>
      <c r="J102" t="s">
        <v>522</v>
      </c>
      <c r="L102" t="s">
        <v>1128</v>
      </c>
      <c r="M102" t="s">
        <v>571</v>
      </c>
      <c r="R102" t="s">
        <v>339</v>
      </c>
      <c r="T102" t="s">
        <v>861</v>
      </c>
      <c r="U102" t="s">
        <v>862</v>
      </c>
      <c r="V102" t="s">
        <v>863</v>
      </c>
      <c r="W102" t="s">
        <v>864</v>
      </c>
      <c r="Y102" t="s">
        <v>1129</v>
      </c>
      <c r="Z102" t="s">
        <v>1130</v>
      </c>
      <c r="AA102" t="s">
        <v>1131</v>
      </c>
      <c r="AC102" t="s">
        <v>402</v>
      </c>
      <c r="AE102" t="s">
        <v>996</v>
      </c>
    </row>
    <row r="103" spans="1:31" x14ac:dyDescent="0.25">
      <c r="A103" t="s">
        <v>1132</v>
      </c>
      <c r="B103" t="s">
        <v>857</v>
      </c>
      <c r="C103" t="s">
        <v>1133</v>
      </c>
      <c r="E103" t="s">
        <v>521</v>
      </c>
      <c r="F103" t="s">
        <v>391</v>
      </c>
      <c r="H103" t="s">
        <v>276</v>
      </c>
      <c r="J103" t="s">
        <v>522</v>
      </c>
      <c r="M103" t="s">
        <v>1134</v>
      </c>
      <c r="R103" t="s">
        <v>339</v>
      </c>
      <c r="T103" t="s">
        <v>861</v>
      </c>
      <c r="U103" t="s">
        <v>862</v>
      </c>
      <c r="V103" t="s">
        <v>863</v>
      </c>
      <c r="W103" t="s">
        <v>864</v>
      </c>
      <c r="Y103" t="s">
        <v>1135</v>
      </c>
      <c r="Z103" t="s">
        <v>1136</v>
      </c>
      <c r="AA103" t="s">
        <v>1137</v>
      </c>
      <c r="AC103" t="s">
        <v>402</v>
      </c>
      <c r="AE103" t="s">
        <v>996</v>
      </c>
    </row>
    <row r="104" spans="1:31" x14ac:dyDescent="0.25">
      <c r="A104" t="s">
        <v>1138</v>
      </c>
      <c r="B104" t="s">
        <v>857</v>
      </c>
      <c r="C104" t="s">
        <v>1139</v>
      </c>
      <c r="E104" t="s">
        <v>538</v>
      </c>
      <c r="F104" t="s">
        <v>391</v>
      </c>
      <c r="H104" t="s">
        <v>276</v>
      </c>
      <c r="J104" t="s">
        <v>539</v>
      </c>
      <c r="R104" t="s">
        <v>339</v>
      </c>
      <c r="T104" t="s">
        <v>861</v>
      </c>
      <c r="U104" t="s">
        <v>862</v>
      </c>
      <c r="V104" t="s">
        <v>863</v>
      </c>
      <c r="W104" t="s">
        <v>864</v>
      </c>
      <c r="Y104" t="s">
        <v>1140</v>
      </c>
      <c r="Z104" t="s">
        <v>1141</v>
      </c>
      <c r="AA104" t="s">
        <v>1142</v>
      </c>
      <c r="AC104" t="s">
        <v>402</v>
      </c>
      <c r="AE104" t="s">
        <v>996</v>
      </c>
    </row>
    <row r="105" spans="1:31" x14ac:dyDescent="0.25">
      <c r="A105" t="s">
        <v>1143</v>
      </c>
      <c r="B105" t="s">
        <v>857</v>
      </c>
      <c r="C105" t="s">
        <v>1144</v>
      </c>
      <c r="E105" t="s">
        <v>538</v>
      </c>
      <c r="F105" t="s">
        <v>391</v>
      </c>
      <c r="H105" t="s">
        <v>276</v>
      </c>
      <c r="J105" t="s">
        <v>539</v>
      </c>
      <c r="R105" t="s">
        <v>339</v>
      </c>
      <c r="T105" t="s">
        <v>861</v>
      </c>
      <c r="U105" t="s">
        <v>862</v>
      </c>
      <c r="V105" t="s">
        <v>863</v>
      </c>
      <c r="W105" t="s">
        <v>864</v>
      </c>
      <c r="Y105" t="s">
        <v>1145</v>
      </c>
      <c r="Z105" t="s">
        <v>1146</v>
      </c>
      <c r="AA105" t="s">
        <v>1147</v>
      </c>
      <c r="AC105" t="s">
        <v>402</v>
      </c>
      <c r="AE105" t="s">
        <v>996</v>
      </c>
    </row>
    <row r="106" spans="1:31" x14ac:dyDescent="0.25">
      <c r="A106" t="s">
        <v>1148</v>
      </c>
      <c r="B106" t="s">
        <v>857</v>
      </c>
      <c r="C106" t="s">
        <v>1149</v>
      </c>
      <c r="E106" t="s">
        <v>1071</v>
      </c>
      <c r="F106" t="s">
        <v>391</v>
      </c>
      <c r="H106" t="s">
        <v>276</v>
      </c>
      <c r="J106" t="s">
        <v>802</v>
      </c>
      <c r="R106" t="s">
        <v>339</v>
      </c>
      <c r="T106" t="s">
        <v>861</v>
      </c>
      <c r="U106" t="s">
        <v>862</v>
      </c>
      <c r="V106" t="s">
        <v>863</v>
      </c>
      <c r="W106" t="s">
        <v>864</v>
      </c>
      <c r="Y106" t="s">
        <v>1150</v>
      </c>
      <c r="Z106" t="s">
        <v>1151</v>
      </c>
      <c r="AA106" t="s">
        <v>1152</v>
      </c>
      <c r="AB106" t="s">
        <v>1153</v>
      </c>
      <c r="AC106" t="s">
        <v>402</v>
      </c>
      <c r="AE106" t="s">
        <v>996</v>
      </c>
    </row>
    <row r="107" spans="1:31" x14ac:dyDescent="0.25">
      <c r="A107" t="s">
        <v>1154</v>
      </c>
      <c r="B107" t="s">
        <v>857</v>
      </c>
      <c r="C107" t="s">
        <v>1155</v>
      </c>
      <c r="E107" t="s">
        <v>801</v>
      </c>
      <c r="F107" t="s">
        <v>391</v>
      </c>
      <c r="H107" t="s">
        <v>276</v>
      </c>
      <c r="J107" t="s">
        <v>802</v>
      </c>
      <c r="R107" t="s">
        <v>339</v>
      </c>
      <c r="T107" t="s">
        <v>861</v>
      </c>
      <c r="U107" t="s">
        <v>862</v>
      </c>
      <c r="V107" t="s">
        <v>863</v>
      </c>
      <c r="W107" t="s">
        <v>864</v>
      </c>
      <c r="Y107" t="s">
        <v>1156</v>
      </c>
      <c r="Z107" t="s">
        <v>1157</v>
      </c>
      <c r="AA107" t="s">
        <v>1158</v>
      </c>
      <c r="AB107" t="s">
        <v>1159</v>
      </c>
      <c r="AC107" t="s">
        <v>402</v>
      </c>
      <c r="AE107" t="s">
        <v>996</v>
      </c>
    </row>
    <row r="108" spans="1:31" x14ac:dyDescent="0.25">
      <c r="A108" t="s">
        <v>1160</v>
      </c>
      <c r="B108" t="s">
        <v>857</v>
      </c>
      <c r="C108" t="s">
        <v>1161</v>
      </c>
      <c r="E108" t="s">
        <v>715</v>
      </c>
      <c r="F108" t="s">
        <v>391</v>
      </c>
      <c r="H108" t="s">
        <v>276</v>
      </c>
      <c r="J108" t="s">
        <v>547</v>
      </c>
      <c r="L108" t="s">
        <v>1162</v>
      </c>
      <c r="M108" t="s">
        <v>1163</v>
      </c>
      <c r="R108" t="s">
        <v>339</v>
      </c>
      <c r="T108" t="s">
        <v>861</v>
      </c>
      <c r="U108" t="s">
        <v>862</v>
      </c>
      <c r="V108" t="s">
        <v>863</v>
      </c>
      <c r="W108" t="s">
        <v>864</v>
      </c>
      <c r="Y108" t="s">
        <v>1164</v>
      </c>
      <c r="Z108" t="s">
        <v>1165</v>
      </c>
      <c r="AA108" t="s">
        <v>1166</v>
      </c>
      <c r="AC108" t="s">
        <v>402</v>
      </c>
    </row>
    <row r="109" spans="1:31" x14ac:dyDescent="0.25">
      <c r="A109" t="s">
        <v>1167</v>
      </c>
      <c r="B109" t="s">
        <v>857</v>
      </c>
      <c r="C109" t="s">
        <v>1168</v>
      </c>
      <c r="E109" t="s">
        <v>715</v>
      </c>
      <c r="F109" t="s">
        <v>391</v>
      </c>
      <c r="H109" t="s">
        <v>276</v>
      </c>
      <c r="J109" t="s">
        <v>547</v>
      </c>
      <c r="L109" t="s">
        <v>1169</v>
      </c>
      <c r="M109" t="s">
        <v>1170</v>
      </c>
      <c r="R109" t="s">
        <v>339</v>
      </c>
      <c r="T109" t="s">
        <v>861</v>
      </c>
      <c r="U109" t="s">
        <v>862</v>
      </c>
      <c r="V109" t="s">
        <v>863</v>
      </c>
      <c r="W109" t="s">
        <v>864</v>
      </c>
      <c r="Y109" t="s">
        <v>1171</v>
      </c>
      <c r="Z109" t="s">
        <v>1172</v>
      </c>
      <c r="AA109" t="s">
        <v>743</v>
      </c>
      <c r="AC109" t="s">
        <v>402</v>
      </c>
    </row>
    <row r="110" spans="1:31" x14ac:dyDescent="0.25">
      <c r="A110" t="s">
        <v>1173</v>
      </c>
      <c r="B110" t="s">
        <v>857</v>
      </c>
      <c r="C110" t="s">
        <v>1174</v>
      </c>
      <c r="E110" t="s">
        <v>555</v>
      </c>
      <c r="F110" t="s">
        <v>391</v>
      </c>
      <c r="H110" t="s">
        <v>276</v>
      </c>
      <c r="J110" t="s">
        <v>547</v>
      </c>
      <c r="L110" t="s">
        <v>1175</v>
      </c>
      <c r="M110" t="s">
        <v>1176</v>
      </c>
      <c r="R110" t="s">
        <v>339</v>
      </c>
      <c r="T110" t="s">
        <v>861</v>
      </c>
      <c r="U110" t="s">
        <v>862</v>
      </c>
      <c r="V110" t="s">
        <v>863</v>
      </c>
      <c r="W110" t="s">
        <v>864</v>
      </c>
      <c r="Y110" t="s">
        <v>1177</v>
      </c>
      <c r="Z110" t="s">
        <v>1178</v>
      </c>
      <c r="AA110" t="s">
        <v>1179</v>
      </c>
      <c r="AC110" t="s">
        <v>402</v>
      </c>
    </row>
    <row r="111" spans="1:31" x14ac:dyDescent="0.25">
      <c r="A111" t="s">
        <v>1180</v>
      </c>
      <c r="B111" t="s">
        <v>857</v>
      </c>
      <c r="C111" t="s">
        <v>1181</v>
      </c>
      <c r="E111" t="s">
        <v>1182</v>
      </c>
      <c r="F111" t="s">
        <v>391</v>
      </c>
      <c r="H111" t="s">
        <v>276</v>
      </c>
      <c r="J111" t="s">
        <v>547</v>
      </c>
      <c r="L111" t="s">
        <v>1183</v>
      </c>
      <c r="M111" t="s">
        <v>1184</v>
      </c>
      <c r="R111" t="s">
        <v>339</v>
      </c>
      <c r="T111" t="s">
        <v>861</v>
      </c>
      <c r="U111" t="s">
        <v>862</v>
      </c>
      <c r="V111" t="s">
        <v>863</v>
      </c>
      <c r="W111" t="s">
        <v>864</v>
      </c>
      <c r="Y111" t="s">
        <v>1185</v>
      </c>
      <c r="Z111" t="s">
        <v>1186</v>
      </c>
      <c r="AA111" t="s">
        <v>1187</v>
      </c>
      <c r="AC111" t="s">
        <v>402</v>
      </c>
    </row>
    <row r="112" spans="1:31" x14ac:dyDescent="0.25">
      <c r="A112" t="s">
        <v>1188</v>
      </c>
      <c r="B112" t="s">
        <v>857</v>
      </c>
      <c r="C112" t="s">
        <v>1189</v>
      </c>
      <c r="E112" t="s">
        <v>729</v>
      </c>
      <c r="F112" t="s">
        <v>391</v>
      </c>
      <c r="H112" t="s">
        <v>276</v>
      </c>
      <c r="J112" t="s">
        <v>730</v>
      </c>
      <c r="L112" t="s">
        <v>1190</v>
      </c>
      <c r="R112" t="s">
        <v>339</v>
      </c>
      <c r="T112" t="s">
        <v>861</v>
      </c>
      <c r="U112" t="s">
        <v>862</v>
      </c>
      <c r="V112" t="s">
        <v>863</v>
      </c>
      <c r="W112" t="s">
        <v>864</v>
      </c>
      <c r="Y112" t="s">
        <v>1191</v>
      </c>
      <c r="Z112" t="s">
        <v>1192</v>
      </c>
      <c r="AA112" t="s">
        <v>736</v>
      </c>
      <c r="AC112" t="s">
        <v>402</v>
      </c>
    </row>
    <row r="113" spans="1:31" x14ac:dyDescent="0.25">
      <c r="A113" t="s">
        <v>1193</v>
      </c>
      <c r="B113" t="s">
        <v>857</v>
      </c>
      <c r="C113" t="s">
        <v>1194</v>
      </c>
      <c r="E113" t="s">
        <v>1195</v>
      </c>
      <c r="F113" t="s">
        <v>391</v>
      </c>
      <c r="H113" t="s">
        <v>276</v>
      </c>
      <c r="J113" t="s">
        <v>1196</v>
      </c>
      <c r="L113" t="s">
        <v>1197</v>
      </c>
      <c r="R113" t="s">
        <v>339</v>
      </c>
      <c r="T113" t="s">
        <v>861</v>
      </c>
      <c r="U113" t="s">
        <v>862</v>
      </c>
      <c r="V113" t="s">
        <v>863</v>
      </c>
      <c r="W113" t="s">
        <v>864</v>
      </c>
      <c r="Y113" t="s">
        <v>1198</v>
      </c>
      <c r="Z113" t="s">
        <v>1199</v>
      </c>
      <c r="AA113" t="s">
        <v>1196</v>
      </c>
      <c r="AC113" t="s">
        <v>402</v>
      </c>
    </row>
    <row r="114" spans="1:31" x14ac:dyDescent="0.25">
      <c r="A114" t="s">
        <v>1200</v>
      </c>
      <c r="B114" t="s">
        <v>857</v>
      </c>
      <c r="C114" t="s">
        <v>1201</v>
      </c>
      <c r="E114" t="s">
        <v>555</v>
      </c>
      <c r="F114" t="s">
        <v>391</v>
      </c>
      <c r="H114" t="s">
        <v>276</v>
      </c>
      <c r="J114" t="s">
        <v>547</v>
      </c>
      <c r="R114" t="s">
        <v>339</v>
      </c>
      <c r="T114" t="s">
        <v>861</v>
      </c>
      <c r="U114" t="s">
        <v>862</v>
      </c>
      <c r="V114" t="s">
        <v>863</v>
      </c>
      <c r="W114" t="s">
        <v>864</v>
      </c>
      <c r="Y114" t="s">
        <v>1202</v>
      </c>
      <c r="Z114" t="s">
        <v>1203</v>
      </c>
      <c r="AA114" t="s">
        <v>1204</v>
      </c>
      <c r="AC114" t="s">
        <v>402</v>
      </c>
    </row>
    <row r="115" spans="1:31" x14ac:dyDescent="0.25">
      <c r="A115" t="s">
        <v>1205</v>
      </c>
      <c r="B115" t="s">
        <v>857</v>
      </c>
      <c r="C115" t="s">
        <v>1206</v>
      </c>
      <c r="E115" t="s">
        <v>1195</v>
      </c>
      <c r="F115" t="s">
        <v>391</v>
      </c>
      <c r="H115" t="s">
        <v>276</v>
      </c>
      <c r="J115" t="s">
        <v>1196</v>
      </c>
      <c r="R115" t="s">
        <v>339</v>
      </c>
      <c r="T115" t="s">
        <v>861</v>
      </c>
      <c r="U115" t="s">
        <v>862</v>
      </c>
      <c r="V115" t="s">
        <v>863</v>
      </c>
      <c r="W115" t="s">
        <v>864</v>
      </c>
      <c r="Y115" t="s">
        <v>1207</v>
      </c>
      <c r="Z115" t="s">
        <v>1208</v>
      </c>
      <c r="AA115" t="s">
        <v>1209</v>
      </c>
      <c r="AC115" t="s">
        <v>402</v>
      </c>
    </row>
    <row r="116" spans="1:31" x14ac:dyDescent="0.25">
      <c r="A116" t="s">
        <v>1210</v>
      </c>
      <c r="B116" t="s">
        <v>857</v>
      </c>
      <c r="C116" t="s">
        <v>1211</v>
      </c>
      <c r="E116" t="s">
        <v>729</v>
      </c>
      <c r="F116" t="s">
        <v>391</v>
      </c>
      <c r="H116" t="s">
        <v>276</v>
      </c>
      <c r="J116" t="s">
        <v>730</v>
      </c>
      <c r="R116" t="s">
        <v>339</v>
      </c>
      <c r="T116" t="s">
        <v>861</v>
      </c>
      <c r="U116" t="s">
        <v>862</v>
      </c>
      <c r="V116" t="s">
        <v>863</v>
      </c>
      <c r="W116" t="s">
        <v>864</v>
      </c>
      <c r="Y116" t="s">
        <v>1212</v>
      </c>
      <c r="Z116" t="s">
        <v>1213</v>
      </c>
      <c r="AA116" t="s">
        <v>1214</v>
      </c>
      <c r="AC116" t="s">
        <v>402</v>
      </c>
    </row>
    <row r="117" spans="1:31" x14ac:dyDescent="0.25">
      <c r="A117" t="s">
        <v>1215</v>
      </c>
      <c r="B117" t="s">
        <v>857</v>
      </c>
      <c r="C117" t="s">
        <v>1216</v>
      </c>
      <c r="E117" t="s">
        <v>555</v>
      </c>
      <c r="F117" t="s">
        <v>391</v>
      </c>
      <c r="H117" t="s">
        <v>276</v>
      </c>
      <c r="J117" t="s">
        <v>547</v>
      </c>
      <c r="R117" t="s">
        <v>339</v>
      </c>
      <c r="T117" t="s">
        <v>1217</v>
      </c>
      <c r="U117" t="s">
        <v>862</v>
      </c>
      <c r="V117" t="s">
        <v>863</v>
      </c>
      <c r="W117" t="s">
        <v>864</v>
      </c>
      <c r="Y117" t="s">
        <v>1218</v>
      </c>
      <c r="Z117" t="s">
        <v>1219</v>
      </c>
      <c r="AA117" t="s">
        <v>1220</v>
      </c>
      <c r="AC117" t="s">
        <v>402</v>
      </c>
    </row>
    <row r="118" spans="1:31" x14ac:dyDescent="0.25">
      <c r="A118" t="s">
        <v>1221</v>
      </c>
      <c r="B118" t="s">
        <v>857</v>
      </c>
      <c r="C118" t="s">
        <v>1222</v>
      </c>
      <c r="E118" t="s">
        <v>729</v>
      </c>
      <c r="F118" t="s">
        <v>391</v>
      </c>
      <c r="H118" t="s">
        <v>276</v>
      </c>
      <c r="J118" t="s">
        <v>730</v>
      </c>
      <c r="R118" t="s">
        <v>339</v>
      </c>
      <c r="T118" t="s">
        <v>861</v>
      </c>
      <c r="U118" t="s">
        <v>862</v>
      </c>
      <c r="V118" t="s">
        <v>863</v>
      </c>
      <c r="W118" t="s">
        <v>864</v>
      </c>
      <c r="Y118" t="s">
        <v>1223</v>
      </c>
      <c r="Z118" t="s">
        <v>1224</v>
      </c>
      <c r="AA118" t="s">
        <v>1225</v>
      </c>
      <c r="AC118" t="s">
        <v>402</v>
      </c>
    </row>
    <row r="119" spans="1:31" x14ac:dyDescent="0.25">
      <c r="A119" t="s">
        <v>1226</v>
      </c>
      <c r="B119" t="s">
        <v>857</v>
      </c>
      <c r="C119" t="s">
        <v>1227</v>
      </c>
      <c r="E119" t="s">
        <v>1182</v>
      </c>
      <c r="F119" t="s">
        <v>391</v>
      </c>
      <c r="H119" t="s">
        <v>276</v>
      </c>
      <c r="J119" t="s">
        <v>547</v>
      </c>
      <c r="R119" t="s">
        <v>339</v>
      </c>
      <c r="T119" t="s">
        <v>861</v>
      </c>
      <c r="U119" t="s">
        <v>862</v>
      </c>
      <c r="V119" t="s">
        <v>863</v>
      </c>
      <c r="W119" t="s">
        <v>864</v>
      </c>
      <c r="Y119" t="s">
        <v>1228</v>
      </c>
      <c r="Z119" t="s">
        <v>1229</v>
      </c>
      <c r="AA119" t="s">
        <v>1230</v>
      </c>
      <c r="AC119" t="s">
        <v>402</v>
      </c>
    </row>
    <row r="120" spans="1:31" x14ac:dyDescent="0.25">
      <c r="A120" t="s">
        <v>1231</v>
      </c>
      <c r="B120" t="s">
        <v>857</v>
      </c>
      <c r="C120" t="s">
        <v>1232</v>
      </c>
      <c r="E120" t="s">
        <v>729</v>
      </c>
      <c r="F120" t="s">
        <v>391</v>
      </c>
      <c r="H120" t="s">
        <v>276</v>
      </c>
      <c r="J120" t="s">
        <v>730</v>
      </c>
      <c r="R120" t="s">
        <v>339</v>
      </c>
      <c r="T120" t="s">
        <v>861</v>
      </c>
      <c r="U120" t="s">
        <v>862</v>
      </c>
      <c r="V120" t="s">
        <v>863</v>
      </c>
      <c r="W120" t="s">
        <v>864</v>
      </c>
      <c r="Y120" t="s">
        <v>1233</v>
      </c>
      <c r="Z120" t="s">
        <v>1234</v>
      </c>
      <c r="AA120" t="s">
        <v>1235</v>
      </c>
      <c r="AC120" t="s">
        <v>402</v>
      </c>
      <c r="AE120" t="s">
        <v>996</v>
      </c>
    </row>
    <row r="121" spans="1:31" x14ac:dyDescent="0.25">
      <c r="A121" t="s">
        <v>1236</v>
      </c>
      <c r="B121" t="s">
        <v>857</v>
      </c>
      <c r="C121" t="s">
        <v>1237</v>
      </c>
      <c r="E121" t="s">
        <v>729</v>
      </c>
      <c r="F121" t="s">
        <v>391</v>
      </c>
      <c r="H121" t="s">
        <v>276</v>
      </c>
      <c r="J121" t="s">
        <v>730</v>
      </c>
      <c r="R121" t="s">
        <v>339</v>
      </c>
      <c r="T121" t="s">
        <v>861</v>
      </c>
      <c r="U121" t="s">
        <v>862</v>
      </c>
      <c r="V121" t="s">
        <v>863</v>
      </c>
      <c r="W121" t="s">
        <v>864</v>
      </c>
      <c r="Y121" t="s">
        <v>1238</v>
      </c>
      <c r="Z121" t="s">
        <v>1239</v>
      </c>
      <c r="AA121" t="s">
        <v>1240</v>
      </c>
      <c r="AC121" t="s">
        <v>402</v>
      </c>
      <c r="AE121" t="s">
        <v>996</v>
      </c>
    </row>
    <row r="122" spans="1:31" x14ac:dyDescent="0.25">
      <c r="A122" t="s">
        <v>1241</v>
      </c>
      <c r="B122" t="s">
        <v>857</v>
      </c>
      <c r="C122" t="s">
        <v>1242</v>
      </c>
      <c r="E122" t="s">
        <v>546</v>
      </c>
      <c r="F122" t="s">
        <v>391</v>
      </c>
      <c r="H122" t="s">
        <v>276</v>
      </c>
      <c r="J122" t="s">
        <v>547</v>
      </c>
      <c r="L122" t="s">
        <v>1243</v>
      </c>
      <c r="M122" t="s">
        <v>1244</v>
      </c>
      <c r="R122" t="s">
        <v>339</v>
      </c>
      <c r="T122" t="s">
        <v>861</v>
      </c>
      <c r="U122" t="s">
        <v>862</v>
      </c>
      <c r="V122" t="s">
        <v>863</v>
      </c>
      <c r="W122" t="s">
        <v>864</v>
      </c>
      <c r="Y122" t="s">
        <v>1245</v>
      </c>
      <c r="Z122" t="s">
        <v>1246</v>
      </c>
      <c r="AA122" t="s">
        <v>1247</v>
      </c>
      <c r="AC122" t="s">
        <v>402</v>
      </c>
      <c r="AE122" t="s">
        <v>996</v>
      </c>
    </row>
    <row r="123" spans="1:31" x14ac:dyDescent="0.25">
      <c r="A123" t="s">
        <v>1248</v>
      </c>
      <c r="B123" t="s">
        <v>857</v>
      </c>
      <c r="C123" t="s">
        <v>1249</v>
      </c>
      <c r="E123" t="s">
        <v>715</v>
      </c>
      <c r="F123" t="s">
        <v>391</v>
      </c>
      <c r="H123" t="s">
        <v>276</v>
      </c>
      <c r="J123" t="s">
        <v>547</v>
      </c>
      <c r="L123" t="s">
        <v>1250</v>
      </c>
      <c r="R123" t="s">
        <v>339</v>
      </c>
      <c r="T123" t="s">
        <v>861</v>
      </c>
      <c r="U123" t="s">
        <v>862</v>
      </c>
      <c r="V123" t="s">
        <v>863</v>
      </c>
      <c r="W123" t="s">
        <v>864</v>
      </c>
      <c r="Y123" t="s">
        <v>1251</v>
      </c>
      <c r="Z123" t="s">
        <v>1252</v>
      </c>
      <c r="AA123" t="s">
        <v>1253</v>
      </c>
      <c r="AC123" t="s">
        <v>402</v>
      </c>
      <c r="AE123" t="s">
        <v>996</v>
      </c>
    </row>
    <row r="124" spans="1:31" x14ac:dyDescent="0.25">
      <c r="A124" t="s">
        <v>1254</v>
      </c>
      <c r="B124" t="s">
        <v>857</v>
      </c>
      <c r="C124" t="s">
        <v>1255</v>
      </c>
      <c r="E124" t="s">
        <v>715</v>
      </c>
      <c r="F124" t="s">
        <v>391</v>
      </c>
      <c r="H124" t="s">
        <v>276</v>
      </c>
      <c r="J124" t="s">
        <v>547</v>
      </c>
      <c r="R124" t="s">
        <v>339</v>
      </c>
      <c r="T124" t="s">
        <v>861</v>
      </c>
      <c r="U124" t="s">
        <v>862</v>
      </c>
      <c r="V124" t="s">
        <v>863</v>
      </c>
      <c r="W124" t="s">
        <v>864</v>
      </c>
      <c r="Y124" t="s">
        <v>1256</v>
      </c>
      <c r="Z124" t="s">
        <v>1257</v>
      </c>
      <c r="AA124" t="s">
        <v>1258</v>
      </c>
      <c r="AC124" t="s">
        <v>402</v>
      </c>
      <c r="AE124" t="s">
        <v>996</v>
      </c>
    </row>
    <row r="125" spans="1:31" x14ac:dyDescent="0.25">
      <c r="A125" t="s">
        <v>1259</v>
      </c>
      <c r="B125" t="s">
        <v>1260</v>
      </c>
      <c r="C125" t="s">
        <v>1261</v>
      </c>
      <c r="E125" t="s">
        <v>447</v>
      </c>
      <c r="F125" t="s">
        <v>391</v>
      </c>
      <c r="H125" t="s">
        <v>339</v>
      </c>
      <c r="J125" t="s">
        <v>407</v>
      </c>
      <c r="L125" t="s">
        <v>1262</v>
      </c>
      <c r="M125" t="s">
        <v>1263</v>
      </c>
      <c r="R125" t="s">
        <v>339</v>
      </c>
      <c r="T125" t="s">
        <v>1264</v>
      </c>
      <c r="U125" t="s">
        <v>1265</v>
      </c>
      <c r="V125" t="s">
        <v>1266</v>
      </c>
      <c r="AC125" t="s">
        <v>402</v>
      </c>
    </row>
    <row r="126" spans="1:31" x14ac:dyDescent="0.25">
      <c r="A126" t="s">
        <v>1267</v>
      </c>
      <c r="B126" t="s">
        <v>1268</v>
      </c>
      <c r="C126" t="s">
        <v>1269</v>
      </c>
      <c r="E126" t="s">
        <v>447</v>
      </c>
      <c r="F126" t="s">
        <v>391</v>
      </c>
      <c r="H126" t="s">
        <v>339</v>
      </c>
      <c r="J126" t="s">
        <v>407</v>
      </c>
      <c r="L126" t="s">
        <v>1270</v>
      </c>
      <c r="M126" t="s">
        <v>1271</v>
      </c>
      <c r="N126" t="s">
        <v>1272</v>
      </c>
      <c r="R126" t="s">
        <v>339</v>
      </c>
      <c r="T126" t="s">
        <v>1273</v>
      </c>
      <c r="U126" t="s">
        <v>1274</v>
      </c>
      <c r="W126" t="s">
        <v>1275</v>
      </c>
      <c r="Y126" t="s">
        <v>1276</v>
      </c>
      <c r="AC126" t="s">
        <v>402</v>
      </c>
    </row>
    <row r="127" spans="1:31" x14ac:dyDescent="0.25">
      <c r="A127" t="s">
        <v>1277</v>
      </c>
      <c r="B127" t="s">
        <v>1278</v>
      </c>
      <c r="E127" t="s">
        <v>447</v>
      </c>
      <c r="F127" t="s">
        <v>391</v>
      </c>
      <c r="H127" t="s">
        <v>339</v>
      </c>
      <c r="J127" t="s">
        <v>392</v>
      </c>
      <c r="L127" t="s">
        <v>1279</v>
      </c>
      <c r="M127" t="s">
        <v>1280</v>
      </c>
      <c r="N127" t="s">
        <v>1281</v>
      </c>
      <c r="R127" t="s">
        <v>339</v>
      </c>
      <c r="T127" t="s">
        <v>1282</v>
      </c>
      <c r="U127" t="s">
        <v>1283</v>
      </c>
      <c r="V127" t="s">
        <v>1284</v>
      </c>
      <c r="Y127" t="s">
        <v>1285</v>
      </c>
      <c r="Z127" t="s">
        <v>1286</v>
      </c>
      <c r="AA127" t="s">
        <v>1287</v>
      </c>
      <c r="AC127" t="s">
        <v>402</v>
      </c>
      <c r="AE127" t="s">
        <v>996</v>
      </c>
    </row>
    <row r="128" spans="1:31" x14ac:dyDescent="0.25">
      <c r="A128" t="s">
        <v>1288</v>
      </c>
      <c r="B128" t="s">
        <v>1289</v>
      </c>
      <c r="C128" t="s">
        <v>1290</v>
      </c>
      <c r="E128" t="s">
        <v>455</v>
      </c>
      <c r="F128" t="s">
        <v>391</v>
      </c>
      <c r="H128" t="s">
        <v>339</v>
      </c>
      <c r="J128" t="s">
        <v>407</v>
      </c>
      <c r="L128" t="s">
        <v>1291</v>
      </c>
      <c r="M128" t="s">
        <v>1292</v>
      </c>
      <c r="N128" t="s">
        <v>1293</v>
      </c>
      <c r="R128" t="s">
        <v>339</v>
      </c>
      <c r="T128" t="s">
        <v>1294</v>
      </c>
      <c r="U128" t="s">
        <v>1295</v>
      </c>
      <c r="V128" t="s">
        <v>1296</v>
      </c>
      <c r="Y128" t="s">
        <v>1297</v>
      </c>
      <c r="Z128" t="s">
        <v>1298</v>
      </c>
      <c r="AC128" t="s">
        <v>402</v>
      </c>
    </row>
    <row r="129" spans="1:31" x14ac:dyDescent="0.25">
      <c r="A129" t="s">
        <v>1299</v>
      </c>
      <c r="B129" t="s">
        <v>1300</v>
      </c>
      <c r="E129" t="s">
        <v>476</v>
      </c>
      <c r="F129" t="s">
        <v>1301</v>
      </c>
      <c r="H129" t="s">
        <v>339</v>
      </c>
      <c r="J129" t="s">
        <v>392</v>
      </c>
      <c r="L129" t="s">
        <v>1302</v>
      </c>
      <c r="M129" t="s">
        <v>1303</v>
      </c>
      <c r="N129" t="s">
        <v>1304</v>
      </c>
      <c r="R129" t="s">
        <v>339</v>
      </c>
      <c r="T129" t="s">
        <v>1305</v>
      </c>
      <c r="U129" t="s">
        <v>1306</v>
      </c>
      <c r="V129" t="s">
        <v>1307</v>
      </c>
      <c r="Y129" t="s">
        <v>1308</v>
      </c>
      <c r="AC129" t="s">
        <v>402</v>
      </c>
    </row>
    <row r="130" spans="1:31" x14ac:dyDescent="0.25">
      <c r="A130" t="s">
        <v>1309</v>
      </c>
      <c r="B130" t="s">
        <v>1278</v>
      </c>
      <c r="C130" t="s">
        <v>1310</v>
      </c>
      <c r="E130" t="s">
        <v>447</v>
      </c>
      <c r="F130" t="s">
        <v>391</v>
      </c>
      <c r="H130" t="s">
        <v>339</v>
      </c>
      <c r="J130" t="s">
        <v>392</v>
      </c>
      <c r="L130" t="s">
        <v>1279</v>
      </c>
      <c r="M130" t="s">
        <v>1311</v>
      </c>
      <c r="N130" t="s">
        <v>1312</v>
      </c>
      <c r="R130" t="s">
        <v>339</v>
      </c>
      <c r="T130" t="s">
        <v>1313</v>
      </c>
      <c r="U130" t="s">
        <v>1283</v>
      </c>
      <c r="V130" t="s">
        <v>1284</v>
      </c>
      <c r="W130" t="s">
        <v>1279</v>
      </c>
      <c r="AC130" t="s">
        <v>402</v>
      </c>
    </row>
    <row r="131" spans="1:31" x14ac:dyDescent="0.25">
      <c r="A131" t="s">
        <v>1314</v>
      </c>
      <c r="B131" t="s">
        <v>1315</v>
      </c>
      <c r="C131" t="s">
        <v>1316</v>
      </c>
      <c r="E131" t="s">
        <v>483</v>
      </c>
      <c r="F131" t="s">
        <v>391</v>
      </c>
      <c r="H131" t="s">
        <v>339</v>
      </c>
      <c r="J131" t="s">
        <v>407</v>
      </c>
      <c r="L131" t="s">
        <v>1317</v>
      </c>
      <c r="M131" t="s">
        <v>1318</v>
      </c>
      <c r="N131" t="s">
        <v>1319</v>
      </c>
      <c r="R131" t="s">
        <v>339</v>
      </c>
      <c r="T131" t="s">
        <v>1320</v>
      </c>
      <c r="U131" t="s">
        <v>1321</v>
      </c>
      <c r="Y131" t="s">
        <v>1322</v>
      </c>
      <c r="AC131" t="s">
        <v>402</v>
      </c>
    </row>
    <row r="132" spans="1:31" x14ac:dyDescent="0.25">
      <c r="A132" t="s">
        <v>1323</v>
      </c>
      <c r="B132" t="s">
        <v>1324</v>
      </c>
      <c r="C132" t="s">
        <v>1269</v>
      </c>
      <c r="E132" t="s">
        <v>447</v>
      </c>
      <c r="F132" t="s">
        <v>391</v>
      </c>
      <c r="H132" t="s">
        <v>339</v>
      </c>
      <c r="J132" t="s">
        <v>407</v>
      </c>
      <c r="L132" t="s">
        <v>1270</v>
      </c>
      <c r="R132" t="s">
        <v>339</v>
      </c>
      <c r="T132" t="s">
        <v>1325</v>
      </c>
      <c r="U132" t="s">
        <v>1326</v>
      </c>
      <c r="V132" t="s">
        <v>1274</v>
      </c>
      <c r="Y132" t="s">
        <v>1276</v>
      </c>
      <c r="AC132" t="s">
        <v>402</v>
      </c>
    </row>
    <row r="133" spans="1:31" x14ac:dyDescent="0.25">
      <c r="A133" t="s">
        <v>1327</v>
      </c>
      <c r="B133" t="s">
        <v>1328</v>
      </c>
      <c r="E133" t="s">
        <v>476</v>
      </c>
      <c r="F133" t="s">
        <v>1329</v>
      </c>
      <c r="H133" t="s">
        <v>339</v>
      </c>
      <c r="J133" t="s">
        <v>392</v>
      </c>
      <c r="L133" t="s">
        <v>1330</v>
      </c>
      <c r="M133" t="s">
        <v>1331</v>
      </c>
      <c r="R133" t="s">
        <v>339</v>
      </c>
      <c r="T133" t="s">
        <v>1332</v>
      </c>
      <c r="U133" t="s">
        <v>1333</v>
      </c>
      <c r="V133" t="s">
        <v>1334</v>
      </c>
      <c r="AC133" t="s">
        <v>402</v>
      </c>
      <c r="AE133" t="s">
        <v>1335</v>
      </c>
    </row>
    <row r="134" spans="1:31" x14ac:dyDescent="0.25">
      <c r="A134" t="s">
        <v>1336</v>
      </c>
      <c r="B134" t="s">
        <v>1337</v>
      </c>
      <c r="C134" t="s">
        <v>1338</v>
      </c>
      <c r="E134" t="s">
        <v>390</v>
      </c>
      <c r="F134" t="s">
        <v>391</v>
      </c>
      <c r="H134" t="s">
        <v>339</v>
      </c>
      <c r="J134" t="s">
        <v>392</v>
      </c>
      <c r="L134" t="s">
        <v>1339</v>
      </c>
      <c r="M134" t="s">
        <v>1318</v>
      </c>
      <c r="N134" t="s">
        <v>1340</v>
      </c>
      <c r="R134" t="s">
        <v>339</v>
      </c>
      <c r="T134" t="s">
        <v>1341</v>
      </c>
      <c r="U134" t="s">
        <v>1342</v>
      </c>
      <c r="V134" t="s">
        <v>473</v>
      </c>
      <c r="W134" t="s">
        <v>1339</v>
      </c>
      <c r="Y134" t="s">
        <v>1343</v>
      </c>
      <c r="AC134" t="s">
        <v>402</v>
      </c>
    </row>
    <row r="135" spans="1:31" x14ac:dyDescent="0.25">
      <c r="A135" t="s">
        <v>1344</v>
      </c>
      <c r="B135" t="s">
        <v>1345</v>
      </c>
      <c r="E135" t="s">
        <v>476</v>
      </c>
      <c r="F135" t="s">
        <v>1301</v>
      </c>
      <c r="H135" t="s">
        <v>339</v>
      </c>
      <c r="J135" t="s">
        <v>392</v>
      </c>
      <c r="L135" t="s">
        <v>1346</v>
      </c>
      <c r="M135" t="s">
        <v>1347</v>
      </c>
      <c r="R135" t="s">
        <v>339</v>
      </c>
      <c r="T135" t="s">
        <v>1348</v>
      </c>
      <c r="U135" t="s">
        <v>1349</v>
      </c>
      <c r="Y135" t="s">
        <v>1350</v>
      </c>
      <c r="AC135" t="s">
        <v>402</v>
      </c>
      <c r="AE135" t="s">
        <v>1351</v>
      </c>
    </row>
    <row r="136" spans="1:31" x14ac:dyDescent="0.25">
      <c r="A136" t="s">
        <v>1352</v>
      </c>
      <c r="B136" t="s">
        <v>1353</v>
      </c>
      <c r="C136" t="s">
        <v>1354</v>
      </c>
      <c r="E136" t="s">
        <v>447</v>
      </c>
      <c r="F136" t="s">
        <v>391</v>
      </c>
      <c r="H136" t="s">
        <v>339</v>
      </c>
      <c r="J136" t="s">
        <v>407</v>
      </c>
      <c r="L136" t="s">
        <v>1355</v>
      </c>
      <c r="M136" t="s">
        <v>1356</v>
      </c>
      <c r="N136" t="s">
        <v>1357</v>
      </c>
      <c r="R136" t="s">
        <v>339</v>
      </c>
      <c r="T136" t="s">
        <v>1358</v>
      </c>
      <c r="U136" t="s">
        <v>1359</v>
      </c>
      <c r="V136" t="s">
        <v>1360</v>
      </c>
      <c r="AC136" t="s">
        <v>402</v>
      </c>
    </row>
    <row r="137" spans="1:31" x14ac:dyDescent="0.25">
      <c r="A137" t="s">
        <v>1361</v>
      </c>
      <c r="B137" t="s">
        <v>1278</v>
      </c>
      <c r="C137" t="s">
        <v>1362</v>
      </c>
      <c r="E137" t="s">
        <v>483</v>
      </c>
      <c r="F137" t="s">
        <v>391</v>
      </c>
      <c r="H137" t="s">
        <v>339</v>
      </c>
      <c r="J137" t="s">
        <v>407</v>
      </c>
      <c r="L137" t="s">
        <v>1363</v>
      </c>
      <c r="M137" t="s">
        <v>1364</v>
      </c>
      <c r="R137" t="s">
        <v>339</v>
      </c>
      <c r="T137" t="s">
        <v>1282</v>
      </c>
      <c r="U137" t="s">
        <v>1283</v>
      </c>
      <c r="V137" t="s">
        <v>1284</v>
      </c>
      <c r="Y137" t="s">
        <v>1365</v>
      </c>
      <c r="Z137" t="s">
        <v>1366</v>
      </c>
      <c r="AA137" t="s">
        <v>1367</v>
      </c>
      <c r="AB137" t="s">
        <v>407</v>
      </c>
      <c r="AC137" t="s">
        <v>402</v>
      </c>
      <c r="AE137" t="s">
        <v>996</v>
      </c>
    </row>
    <row r="138" spans="1:31" x14ac:dyDescent="0.25">
      <c r="A138" t="s">
        <v>1368</v>
      </c>
      <c r="B138" t="s">
        <v>1369</v>
      </c>
      <c r="C138" t="s">
        <v>1370</v>
      </c>
      <c r="E138" t="s">
        <v>423</v>
      </c>
      <c r="F138" t="s">
        <v>391</v>
      </c>
      <c r="H138" t="s">
        <v>339</v>
      </c>
      <c r="J138" t="s">
        <v>407</v>
      </c>
      <c r="L138" t="s">
        <v>1371</v>
      </c>
      <c r="M138" t="s">
        <v>1372</v>
      </c>
      <c r="R138" t="s">
        <v>339</v>
      </c>
      <c r="T138" t="s">
        <v>1373</v>
      </c>
      <c r="U138" t="s">
        <v>1374</v>
      </c>
      <c r="V138" t="s">
        <v>1375</v>
      </c>
      <c r="Y138" t="s">
        <v>1376</v>
      </c>
      <c r="Z138" t="s">
        <v>1377</v>
      </c>
      <c r="AC138" t="s">
        <v>402</v>
      </c>
    </row>
    <row r="139" spans="1:31" x14ac:dyDescent="0.25">
      <c r="A139" t="s">
        <v>1378</v>
      </c>
      <c r="B139" t="s">
        <v>1289</v>
      </c>
      <c r="C139" t="s">
        <v>1379</v>
      </c>
      <c r="E139" t="s">
        <v>390</v>
      </c>
      <c r="F139" t="s">
        <v>391</v>
      </c>
      <c r="H139" t="s">
        <v>339</v>
      </c>
      <c r="J139" t="s">
        <v>392</v>
      </c>
      <c r="M139" t="s">
        <v>1380</v>
      </c>
      <c r="R139" t="s">
        <v>339</v>
      </c>
      <c r="T139" t="s">
        <v>1381</v>
      </c>
      <c r="U139" t="s">
        <v>1382</v>
      </c>
      <c r="V139" t="s">
        <v>1383</v>
      </c>
      <c r="W139" t="s">
        <v>1384</v>
      </c>
      <c r="Y139" t="s">
        <v>1385</v>
      </c>
      <c r="Z139" t="s">
        <v>1386</v>
      </c>
      <c r="AA139" t="s">
        <v>1387</v>
      </c>
      <c r="AC139" t="s">
        <v>402</v>
      </c>
      <c r="AE139" t="s">
        <v>1388</v>
      </c>
    </row>
    <row r="140" spans="1:31" x14ac:dyDescent="0.25">
      <c r="A140" t="s">
        <v>1389</v>
      </c>
      <c r="B140" t="s">
        <v>1390</v>
      </c>
      <c r="E140" t="s">
        <v>406</v>
      </c>
      <c r="F140" t="s">
        <v>1391</v>
      </c>
      <c r="H140" t="s">
        <v>339</v>
      </c>
      <c r="J140" t="s">
        <v>407</v>
      </c>
      <c r="L140" t="s">
        <v>1392</v>
      </c>
      <c r="M140" t="s">
        <v>1393</v>
      </c>
      <c r="N140" t="s">
        <v>1394</v>
      </c>
      <c r="R140" t="s">
        <v>339</v>
      </c>
      <c r="T140" t="s">
        <v>1395</v>
      </c>
      <c r="U140" t="s">
        <v>1396</v>
      </c>
      <c r="V140" t="s">
        <v>1397</v>
      </c>
      <c r="W140" t="s">
        <v>407</v>
      </c>
      <c r="Y140" t="s">
        <v>1398</v>
      </c>
      <c r="AC140" t="s">
        <v>402</v>
      </c>
      <c r="AE140" t="s">
        <v>1399</v>
      </c>
    </row>
    <row r="141" spans="1:31" x14ac:dyDescent="0.25">
      <c r="A141" t="s">
        <v>1400</v>
      </c>
      <c r="B141" t="s">
        <v>1289</v>
      </c>
      <c r="C141" t="s">
        <v>1401</v>
      </c>
      <c r="E141" t="s">
        <v>423</v>
      </c>
      <c r="F141" t="s">
        <v>391</v>
      </c>
      <c r="H141" t="s">
        <v>339</v>
      </c>
      <c r="J141" t="s">
        <v>392</v>
      </c>
      <c r="R141" t="s">
        <v>339</v>
      </c>
      <c r="T141" t="s">
        <v>1402</v>
      </c>
      <c r="U141" t="s">
        <v>1403</v>
      </c>
      <c r="V141" t="s">
        <v>1404</v>
      </c>
      <c r="W141" t="s">
        <v>1405</v>
      </c>
      <c r="Y141" t="s">
        <v>1406</v>
      </c>
      <c r="AC141" t="s">
        <v>402</v>
      </c>
      <c r="AE141" t="s">
        <v>1407</v>
      </c>
    </row>
    <row r="142" spans="1:31" x14ac:dyDescent="0.25">
      <c r="A142" t="s">
        <v>1408</v>
      </c>
      <c r="B142" t="s">
        <v>1409</v>
      </c>
      <c r="C142" t="s">
        <v>1410</v>
      </c>
      <c r="E142" t="s">
        <v>447</v>
      </c>
      <c r="F142" t="s">
        <v>391</v>
      </c>
      <c r="H142" t="s">
        <v>339</v>
      </c>
      <c r="J142" t="s">
        <v>392</v>
      </c>
      <c r="L142" t="s">
        <v>1411</v>
      </c>
      <c r="M142" t="s">
        <v>1412</v>
      </c>
      <c r="N142" t="s">
        <v>1413</v>
      </c>
      <c r="R142" t="s">
        <v>339</v>
      </c>
      <c r="T142" t="s">
        <v>1414</v>
      </c>
      <c r="U142" t="s">
        <v>1415</v>
      </c>
      <c r="V142" t="s">
        <v>1416</v>
      </c>
      <c r="W142" t="s">
        <v>1417</v>
      </c>
      <c r="AC142" t="s">
        <v>402</v>
      </c>
    </row>
    <row r="143" spans="1:31" x14ac:dyDescent="0.25">
      <c r="A143" t="s">
        <v>1418</v>
      </c>
      <c r="B143" t="s">
        <v>1278</v>
      </c>
      <c r="C143" t="s">
        <v>1419</v>
      </c>
      <c r="E143" t="s">
        <v>447</v>
      </c>
      <c r="F143" t="s">
        <v>391</v>
      </c>
      <c r="H143" t="s">
        <v>339</v>
      </c>
      <c r="J143" t="s">
        <v>392</v>
      </c>
      <c r="L143" t="s">
        <v>1420</v>
      </c>
      <c r="M143" t="s">
        <v>1421</v>
      </c>
      <c r="R143" t="s">
        <v>339</v>
      </c>
      <c r="T143" t="s">
        <v>1422</v>
      </c>
      <c r="U143" t="s">
        <v>1423</v>
      </c>
      <c r="V143" t="s">
        <v>1424</v>
      </c>
      <c r="Y143" t="s">
        <v>1398</v>
      </c>
      <c r="AC143" t="s">
        <v>402</v>
      </c>
      <c r="AE143" t="s">
        <v>1425</v>
      </c>
    </row>
    <row r="144" spans="1:31" x14ac:dyDescent="0.25">
      <c r="A144" t="s">
        <v>1426</v>
      </c>
      <c r="B144" t="s">
        <v>1427</v>
      </c>
      <c r="E144" t="s">
        <v>1428</v>
      </c>
      <c r="F144" t="s">
        <v>1429</v>
      </c>
      <c r="H144" t="s">
        <v>339</v>
      </c>
      <c r="J144" t="s">
        <v>407</v>
      </c>
      <c r="L144" t="s">
        <v>1430</v>
      </c>
      <c r="M144" t="s">
        <v>1431</v>
      </c>
      <c r="R144" t="s">
        <v>339</v>
      </c>
      <c r="T144" t="s">
        <v>1432</v>
      </c>
      <c r="U144" t="s">
        <v>1433</v>
      </c>
      <c r="V144" t="s">
        <v>1434</v>
      </c>
      <c r="W144" t="s">
        <v>1435</v>
      </c>
      <c r="Y144" t="s">
        <v>1436</v>
      </c>
      <c r="Z144" t="s">
        <v>1437</v>
      </c>
      <c r="AA144" t="s">
        <v>1438</v>
      </c>
      <c r="AC144" t="s">
        <v>402</v>
      </c>
      <c r="AE144" t="s">
        <v>1439</v>
      </c>
    </row>
    <row r="145" spans="1:31" x14ac:dyDescent="0.25">
      <c r="A145" t="s">
        <v>1440</v>
      </c>
      <c r="B145" t="s">
        <v>1441</v>
      </c>
      <c r="E145" t="s">
        <v>504</v>
      </c>
      <c r="F145" t="s">
        <v>1442</v>
      </c>
      <c r="H145" t="s">
        <v>339</v>
      </c>
      <c r="J145" t="s">
        <v>547</v>
      </c>
      <c r="R145" t="s">
        <v>339</v>
      </c>
      <c r="AC145" t="s">
        <v>402</v>
      </c>
    </row>
    <row r="146" spans="1:31" x14ac:dyDescent="0.25">
      <c r="A146" t="s">
        <v>1443</v>
      </c>
      <c r="B146" t="s">
        <v>1444</v>
      </c>
      <c r="E146" t="s">
        <v>769</v>
      </c>
      <c r="F146" t="s">
        <v>391</v>
      </c>
      <c r="H146" t="s">
        <v>339</v>
      </c>
      <c r="J146" t="s">
        <v>701</v>
      </c>
      <c r="L146" t="s">
        <v>1445</v>
      </c>
      <c r="M146" t="s">
        <v>1446</v>
      </c>
      <c r="R146" t="s">
        <v>339</v>
      </c>
      <c r="T146" t="s">
        <v>1447</v>
      </c>
      <c r="U146" t="s">
        <v>1448</v>
      </c>
      <c r="V146" t="s">
        <v>1449</v>
      </c>
      <c r="W146" t="s">
        <v>1450</v>
      </c>
      <c r="AC146" t="s">
        <v>402</v>
      </c>
      <c r="AE146" t="s">
        <v>1451</v>
      </c>
    </row>
    <row r="147" spans="1:31" x14ac:dyDescent="0.25">
      <c r="A147" t="s">
        <v>1452</v>
      </c>
      <c r="B147" t="s">
        <v>1453</v>
      </c>
      <c r="C147" t="s">
        <v>1454</v>
      </c>
      <c r="E147" t="s">
        <v>782</v>
      </c>
      <c r="F147" t="s">
        <v>391</v>
      </c>
      <c r="H147" t="s">
        <v>339</v>
      </c>
      <c r="J147" t="s">
        <v>512</v>
      </c>
      <c r="L147" t="s">
        <v>1455</v>
      </c>
      <c r="M147" t="s">
        <v>941</v>
      </c>
      <c r="N147" t="s">
        <v>1456</v>
      </c>
      <c r="R147" t="s">
        <v>339</v>
      </c>
      <c r="T147" t="s">
        <v>1457</v>
      </c>
      <c r="U147" t="s">
        <v>1458</v>
      </c>
      <c r="V147" t="s">
        <v>1459</v>
      </c>
      <c r="AC147" t="s">
        <v>402</v>
      </c>
    </row>
    <row r="148" spans="1:31" x14ac:dyDescent="0.25">
      <c r="A148" t="s">
        <v>1460</v>
      </c>
      <c r="B148" t="s">
        <v>1461</v>
      </c>
      <c r="E148" t="s">
        <v>1462</v>
      </c>
      <c r="F148" t="s">
        <v>1301</v>
      </c>
      <c r="H148" t="s">
        <v>339</v>
      </c>
      <c r="J148" t="s">
        <v>512</v>
      </c>
      <c r="L148" t="s">
        <v>1463</v>
      </c>
      <c r="M148" t="s">
        <v>1464</v>
      </c>
      <c r="R148" t="s">
        <v>339</v>
      </c>
      <c r="T148" t="s">
        <v>1465</v>
      </c>
      <c r="U148" t="s">
        <v>1466</v>
      </c>
      <c r="V148" t="s">
        <v>1467</v>
      </c>
      <c r="W148" t="s">
        <v>512</v>
      </c>
      <c r="AC148" t="s">
        <v>402</v>
      </c>
      <c r="AE148" t="s">
        <v>1468</v>
      </c>
    </row>
    <row r="149" spans="1:31" x14ac:dyDescent="0.25">
      <c r="A149" t="s">
        <v>1469</v>
      </c>
      <c r="B149" t="s">
        <v>1470</v>
      </c>
      <c r="E149" t="s">
        <v>1462</v>
      </c>
      <c r="F149" t="s">
        <v>391</v>
      </c>
      <c r="H149" t="s">
        <v>339</v>
      </c>
      <c r="J149" t="s">
        <v>512</v>
      </c>
      <c r="L149" t="s">
        <v>1471</v>
      </c>
      <c r="M149" t="s">
        <v>1472</v>
      </c>
      <c r="R149" t="s">
        <v>339</v>
      </c>
      <c r="T149" t="s">
        <v>1473</v>
      </c>
      <c r="U149" t="s">
        <v>1474</v>
      </c>
      <c r="V149" t="s">
        <v>512</v>
      </c>
      <c r="Y149" t="s">
        <v>1398</v>
      </c>
      <c r="AC149" t="s">
        <v>402</v>
      </c>
      <c r="AE149" t="s">
        <v>1475</v>
      </c>
    </row>
    <row r="150" spans="1:31" x14ac:dyDescent="0.25">
      <c r="A150" t="s">
        <v>1476</v>
      </c>
      <c r="B150" t="s">
        <v>1477</v>
      </c>
      <c r="E150" t="s">
        <v>769</v>
      </c>
      <c r="F150" t="s">
        <v>391</v>
      </c>
      <c r="H150" t="s">
        <v>339</v>
      </c>
      <c r="J150" t="s">
        <v>701</v>
      </c>
      <c r="L150" t="s">
        <v>1478</v>
      </c>
      <c r="M150" t="s">
        <v>1479</v>
      </c>
      <c r="R150" t="s">
        <v>339</v>
      </c>
      <c r="T150" t="s">
        <v>1480</v>
      </c>
      <c r="U150" t="s">
        <v>1481</v>
      </c>
      <c r="V150" t="s">
        <v>1482</v>
      </c>
      <c r="Y150" t="s">
        <v>1483</v>
      </c>
      <c r="AC150" t="s">
        <v>402</v>
      </c>
      <c r="AE150" t="s">
        <v>1484</v>
      </c>
    </row>
    <row r="151" spans="1:31" x14ac:dyDescent="0.25">
      <c r="A151" t="s">
        <v>1485</v>
      </c>
      <c r="B151" t="s">
        <v>1486</v>
      </c>
      <c r="C151" t="s">
        <v>1487</v>
      </c>
      <c r="E151" t="s">
        <v>1462</v>
      </c>
      <c r="F151" t="s">
        <v>391</v>
      </c>
      <c r="H151" t="s">
        <v>339</v>
      </c>
      <c r="J151" t="s">
        <v>684</v>
      </c>
      <c r="L151" t="s">
        <v>1488</v>
      </c>
      <c r="M151" t="s">
        <v>1489</v>
      </c>
      <c r="N151" t="s">
        <v>1490</v>
      </c>
      <c r="R151" t="s">
        <v>339</v>
      </c>
      <c r="T151" t="s">
        <v>1491</v>
      </c>
      <c r="U151" t="s">
        <v>1492</v>
      </c>
      <c r="V151" t="s">
        <v>1493</v>
      </c>
      <c r="AC151" t="s">
        <v>402</v>
      </c>
    </row>
    <row r="152" spans="1:31" x14ac:dyDescent="0.25">
      <c r="A152" t="s">
        <v>1494</v>
      </c>
      <c r="B152" t="s">
        <v>1486</v>
      </c>
      <c r="C152" t="s">
        <v>1495</v>
      </c>
      <c r="E152" t="s">
        <v>1462</v>
      </c>
      <c r="F152" t="s">
        <v>391</v>
      </c>
      <c r="H152" t="s">
        <v>339</v>
      </c>
      <c r="J152" t="s">
        <v>684</v>
      </c>
      <c r="L152" t="s">
        <v>1496</v>
      </c>
      <c r="N152" t="s">
        <v>1497</v>
      </c>
      <c r="R152" t="s">
        <v>339</v>
      </c>
      <c r="T152" t="s">
        <v>1498</v>
      </c>
      <c r="U152" t="s">
        <v>1499</v>
      </c>
      <c r="V152" t="s">
        <v>1500</v>
      </c>
      <c r="W152" t="s">
        <v>1501</v>
      </c>
      <c r="AC152" t="s">
        <v>402</v>
      </c>
      <c r="AE152" t="s">
        <v>1502</v>
      </c>
    </row>
    <row r="153" spans="1:31" x14ac:dyDescent="0.25">
      <c r="A153" t="s">
        <v>1503</v>
      </c>
      <c r="B153" t="s">
        <v>1504</v>
      </c>
      <c r="E153" t="s">
        <v>769</v>
      </c>
      <c r="F153" t="s">
        <v>1301</v>
      </c>
      <c r="H153" t="s">
        <v>339</v>
      </c>
      <c r="J153" t="s">
        <v>701</v>
      </c>
      <c r="L153" t="s">
        <v>1505</v>
      </c>
      <c r="M153" t="s">
        <v>1506</v>
      </c>
      <c r="R153" t="s">
        <v>339</v>
      </c>
      <c r="T153" t="s">
        <v>1507</v>
      </c>
      <c r="U153" t="s">
        <v>1508</v>
      </c>
      <c r="V153" t="s">
        <v>1509</v>
      </c>
      <c r="W153" t="s">
        <v>1482</v>
      </c>
      <c r="AC153" t="s">
        <v>402</v>
      </c>
      <c r="AE153" t="s">
        <v>1510</v>
      </c>
    </row>
    <row r="154" spans="1:31" x14ac:dyDescent="0.25">
      <c r="A154" t="s">
        <v>1511</v>
      </c>
      <c r="B154" t="s">
        <v>1512</v>
      </c>
      <c r="C154" t="s">
        <v>1513</v>
      </c>
      <c r="E154" t="s">
        <v>1462</v>
      </c>
      <c r="F154" t="s">
        <v>391</v>
      </c>
      <c r="H154" t="s">
        <v>339</v>
      </c>
      <c r="J154" t="s">
        <v>684</v>
      </c>
      <c r="L154" t="s">
        <v>1514</v>
      </c>
      <c r="M154" t="s">
        <v>1515</v>
      </c>
      <c r="R154" t="s">
        <v>339</v>
      </c>
      <c r="T154" t="s">
        <v>1516</v>
      </c>
      <c r="U154" t="s">
        <v>1517</v>
      </c>
      <c r="V154" t="s">
        <v>1518</v>
      </c>
      <c r="Y154" t="s">
        <v>1519</v>
      </c>
      <c r="AC154" t="s">
        <v>402</v>
      </c>
    </row>
    <row r="155" spans="1:31" x14ac:dyDescent="0.25">
      <c r="A155" t="s">
        <v>1520</v>
      </c>
      <c r="B155" t="s">
        <v>1521</v>
      </c>
      <c r="C155" t="s">
        <v>1522</v>
      </c>
      <c r="E155" t="s">
        <v>1462</v>
      </c>
      <c r="F155" t="s">
        <v>1301</v>
      </c>
      <c r="H155" t="s">
        <v>339</v>
      </c>
      <c r="J155" t="s">
        <v>512</v>
      </c>
      <c r="L155" t="s">
        <v>1523</v>
      </c>
      <c r="M155" t="s">
        <v>1524</v>
      </c>
      <c r="R155" t="s">
        <v>339</v>
      </c>
      <c r="T155" t="s">
        <v>1525</v>
      </c>
      <c r="U155" t="s">
        <v>1526</v>
      </c>
      <c r="V155" t="s">
        <v>1527</v>
      </c>
      <c r="W155" t="s">
        <v>1528</v>
      </c>
      <c r="AC155" t="s">
        <v>402</v>
      </c>
      <c r="AE155" t="s">
        <v>1529</v>
      </c>
    </row>
    <row r="156" spans="1:31" x14ac:dyDescent="0.25">
      <c r="A156" t="s">
        <v>1530</v>
      </c>
      <c r="B156" t="s">
        <v>1531</v>
      </c>
      <c r="C156" t="s">
        <v>1532</v>
      </c>
      <c r="E156" t="s">
        <v>782</v>
      </c>
      <c r="F156" t="s">
        <v>1301</v>
      </c>
      <c r="H156" t="s">
        <v>339</v>
      </c>
      <c r="J156" t="s">
        <v>512</v>
      </c>
      <c r="L156" t="s">
        <v>1533</v>
      </c>
      <c r="M156" t="s">
        <v>1506</v>
      </c>
      <c r="N156" t="s">
        <v>1534</v>
      </c>
      <c r="R156" t="s">
        <v>339</v>
      </c>
      <c r="T156" t="s">
        <v>1535</v>
      </c>
      <c r="U156" t="s">
        <v>1536</v>
      </c>
      <c r="V156" t="s">
        <v>1537</v>
      </c>
      <c r="AC156" t="s">
        <v>402</v>
      </c>
      <c r="AE156" t="s">
        <v>1538</v>
      </c>
    </row>
    <row r="157" spans="1:31" x14ac:dyDescent="0.25">
      <c r="A157" t="s">
        <v>1539</v>
      </c>
      <c r="B157" t="s">
        <v>1540</v>
      </c>
      <c r="E157" t="s">
        <v>782</v>
      </c>
      <c r="F157" t="s">
        <v>391</v>
      </c>
      <c r="H157" t="s">
        <v>339</v>
      </c>
      <c r="J157" t="s">
        <v>512</v>
      </c>
      <c r="L157" t="s">
        <v>1541</v>
      </c>
      <c r="M157" t="s">
        <v>1542</v>
      </c>
      <c r="N157" t="s">
        <v>1543</v>
      </c>
      <c r="R157" t="s">
        <v>339</v>
      </c>
      <c r="T157" t="s">
        <v>1544</v>
      </c>
      <c r="U157" t="s">
        <v>1545</v>
      </c>
      <c r="W157" t="s">
        <v>1546</v>
      </c>
      <c r="AC157" t="s">
        <v>402</v>
      </c>
    </row>
    <row r="158" spans="1:31" x14ac:dyDescent="0.25">
      <c r="A158" t="s">
        <v>1547</v>
      </c>
      <c r="B158" t="s">
        <v>1548</v>
      </c>
      <c r="E158" t="s">
        <v>1462</v>
      </c>
      <c r="F158" t="s">
        <v>391</v>
      </c>
      <c r="H158" t="s">
        <v>339</v>
      </c>
      <c r="J158" t="s">
        <v>684</v>
      </c>
      <c r="L158" t="s">
        <v>1549</v>
      </c>
      <c r="M158" t="s">
        <v>1550</v>
      </c>
      <c r="N158" t="s">
        <v>1551</v>
      </c>
      <c r="R158" t="s">
        <v>339</v>
      </c>
      <c r="T158" t="s">
        <v>1552</v>
      </c>
      <c r="U158" t="s">
        <v>1553</v>
      </c>
      <c r="V158" t="s">
        <v>1554</v>
      </c>
      <c r="W158" t="s">
        <v>1501</v>
      </c>
      <c r="Y158" t="s">
        <v>1343</v>
      </c>
      <c r="AC158" t="s">
        <v>402</v>
      </c>
      <c r="AE158" t="s">
        <v>1502</v>
      </c>
    </row>
    <row r="159" spans="1:31" x14ac:dyDescent="0.25">
      <c r="A159" t="s">
        <v>1555</v>
      </c>
      <c r="B159" t="s">
        <v>1556</v>
      </c>
      <c r="C159" t="s">
        <v>1557</v>
      </c>
      <c r="E159" t="s">
        <v>769</v>
      </c>
      <c r="F159" t="s">
        <v>391</v>
      </c>
      <c r="H159" t="s">
        <v>339</v>
      </c>
      <c r="J159" t="s">
        <v>684</v>
      </c>
      <c r="L159" t="s">
        <v>1558</v>
      </c>
      <c r="M159" t="s">
        <v>1559</v>
      </c>
      <c r="R159" t="s">
        <v>339</v>
      </c>
      <c r="T159" t="s">
        <v>1560</v>
      </c>
      <c r="U159" t="s">
        <v>1561</v>
      </c>
      <c r="V159" t="s">
        <v>1562</v>
      </c>
      <c r="W159" t="s">
        <v>1518</v>
      </c>
      <c r="Y159" t="s">
        <v>1563</v>
      </c>
      <c r="Z159" t="s">
        <v>1564</v>
      </c>
      <c r="AA159" t="s">
        <v>1565</v>
      </c>
      <c r="AC159" t="s">
        <v>402</v>
      </c>
      <c r="AE159" t="s">
        <v>1566</v>
      </c>
    </row>
    <row r="160" spans="1:31" x14ac:dyDescent="0.25">
      <c r="A160" t="s">
        <v>1567</v>
      </c>
      <c r="B160" t="s">
        <v>1568</v>
      </c>
      <c r="C160" t="s">
        <v>1569</v>
      </c>
      <c r="E160" t="s">
        <v>769</v>
      </c>
      <c r="F160" t="s">
        <v>1301</v>
      </c>
      <c r="H160" t="s">
        <v>339</v>
      </c>
      <c r="J160" t="s">
        <v>701</v>
      </c>
      <c r="L160" t="s">
        <v>1570</v>
      </c>
      <c r="M160" t="s">
        <v>1571</v>
      </c>
      <c r="N160" t="s">
        <v>1572</v>
      </c>
      <c r="R160" t="s">
        <v>339</v>
      </c>
      <c r="T160" t="s">
        <v>1573</v>
      </c>
      <c r="U160" t="s">
        <v>1574</v>
      </c>
      <c r="V160" t="s">
        <v>1575</v>
      </c>
      <c r="AC160" t="s">
        <v>402</v>
      </c>
    </row>
    <row r="161" spans="1:31" x14ac:dyDescent="0.25">
      <c r="A161" t="s">
        <v>1576</v>
      </c>
      <c r="B161" t="s">
        <v>1577</v>
      </c>
      <c r="E161" t="s">
        <v>769</v>
      </c>
      <c r="F161" t="s">
        <v>1301</v>
      </c>
      <c r="H161" t="s">
        <v>339</v>
      </c>
      <c r="J161" t="s">
        <v>701</v>
      </c>
      <c r="L161" t="s">
        <v>1578</v>
      </c>
      <c r="M161" t="s">
        <v>1579</v>
      </c>
      <c r="R161" t="s">
        <v>339</v>
      </c>
      <c r="T161" t="s">
        <v>1580</v>
      </c>
      <c r="U161" t="s">
        <v>1581</v>
      </c>
      <c r="V161" t="s">
        <v>1481</v>
      </c>
      <c r="W161" t="s">
        <v>1482</v>
      </c>
      <c r="Y161" t="s">
        <v>1398</v>
      </c>
      <c r="AC161" t="s">
        <v>402</v>
      </c>
      <c r="AE161" t="s">
        <v>1484</v>
      </c>
    </row>
    <row r="162" spans="1:31" x14ac:dyDescent="0.25">
      <c r="A162" t="s">
        <v>1582</v>
      </c>
      <c r="B162" t="s">
        <v>1583</v>
      </c>
      <c r="C162" t="s">
        <v>1584</v>
      </c>
      <c r="E162" t="s">
        <v>769</v>
      </c>
      <c r="F162" t="s">
        <v>391</v>
      </c>
      <c r="H162" t="s">
        <v>339</v>
      </c>
      <c r="J162" t="s">
        <v>684</v>
      </c>
      <c r="L162" t="s">
        <v>1585</v>
      </c>
      <c r="M162" t="s">
        <v>1586</v>
      </c>
      <c r="R162" t="s">
        <v>339</v>
      </c>
      <c r="T162" t="s">
        <v>1587</v>
      </c>
      <c r="U162" t="s">
        <v>1588</v>
      </c>
      <c r="V162" t="s">
        <v>1589</v>
      </c>
      <c r="AC162" t="s">
        <v>402</v>
      </c>
      <c r="AE162" t="s">
        <v>1590</v>
      </c>
    </row>
    <row r="163" spans="1:31" x14ac:dyDescent="0.25">
      <c r="A163" t="s">
        <v>1591</v>
      </c>
      <c r="B163" t="s">
        <v>1592</v>
      </c>
      <c r="E163" t="s">
        <v>769</v>
      </c>
      <c r="F163" t="s">
        <v>1301</v>
      </c>
      <c r="H163" t="s">
        <v>339</v>
      </c>
      <c r="J163" t="s">
        <v>701</v>
      </c>
      <c r="L163" t="s">
        <v>1593</v>
      </c>
      <c r="M163" t="s">
        <v>1594</v>
      </c>
      <c r="N163" t="s">
        <v>1595</v>
      </c>
      <c r="R163" t="s">
        <v>339</v>
      </c>
      <c r="T163" t="s">
        <v>1596</v>
      </c>
      <c r="U163" t="s">
        <v>1597</v>
      </c>
      <c r="V163" t="s">
        <v>1598</v>
      </c>
      <c r="W163" t="s">
        <v>1599</v>
      </c>
      <c r="Y163" t="s">
        <v>1600</v>
      </c>
      <c r="AC163" t="s">
        <v>402</v>
      </c>
      <c r="AE163" t="s">
        <v>1484</v>
      </c>
    </row>
    <row r="164" spans="1:31" x14ac:dyDescent="0.25">
      <c r="A164" t="s">
        <v>1601</v>
      </c>
      <c r="B164" t="s">
        <v>1602</v>
      </c>
      <c r="E164" t="s">
        <v>769</v>
      </c>
      <c r="F164" t="s">
        <v>1301</v>
      </c>
      <c r="H164" t="s">
        <v>339</v>
      </c>
      <c r="J164" t="s">
        <v>701</v>
      </c>
      <c r="L164" t="s">
        <v>1603</v>
      </c>
      <c r="M164" t="s">
        <v>1604</v>
      </c>
      <c r="R164" t="s">
        <v>339</v>
      </c>
      <c r="T164" t="s">
        <v>1605</v>
      </c>
      <c r="U164" t="s">
        <v>1606</v>
      </c>
      <c r="V164" t="s">
        <v>1482</v>
      </c>
      <c r="Y164" t="s">
        <v>1607</v>
      </c>
      <c r="Z164" t="s">
        <v>1608</v>
      </c>
      <c r="AC164" t="s">
        <v>402</v>
      </c>
      <c r="AE164" t="s">
        <v>1609</v>
      </c>
    </row>
    <row r="165" spans="1:31" x14ac:dyDescent="0.25">
      <c r="A165" t="s">
        <v>1610</v>
      </c>
      <c r="B165" t="s">
        <v>1611</v>
      </c>
      <c r="C165" t="s">
        <v>1612</v>
      </c>
      <c r="E165" t="s">
        <v>801</v>
      </c>
      <c r="F165" t="s">
        <v>391</v>
      </c>
      <c r="H165" t="s">
        <v>339</v>
      </c>
      <c r="J165" t="s">
        <v>802</v>
      </c>
      <c r="L165" t="s">
        <v>1613</v>
      </c>
      <c r="M165" t="s">
        <v>1614</v>
      </c>
      <c r="N165" t="s">
        <v>1615</v>
      </c>
      <c r="R165" t="s">
        <v>339</v>
      </c>
      <c r="T165" t="s">
        <v>1616</v>
      </c>
      <c r="U165" t="s">
        <v>1617</v>
      </c>
      <c r="V165" t="s">
        <v>1618</v>
      </c>
      <c r="W165" t="s">
        <v>1619</v>
      </c>
      <c r="AC165" t="s">
        <v>402</v>
      </c>
    </row>
    <row r="166" spans="1:31" x14ac:dyDescent="0.25">
      <c r="A166" t="s">
        <v>1620</v>
      </c>
      <c r="B166" t="s">
        <v>1621</v>
      </c>
      <c r="C166" t="s">
        <v>1622</v>
      </c>
      <c r="E166" t="s">
        <v>521</v>
      </c>
      <c r="F166" t="s">
        <v>391</v>
      </c>
      <c r="H166" t="s">
        <v>339</v>
      </c>
      <c r="J166" t="s">
        <v>522</v>
      </c>
      <c r="L166" t="s">
        <v>1623</v>
      </c>
      <c r="M166" t="s">
        <v>1624</v>
      </c>
      <c r="R166" t="s">
        <v>339</v>
      </c>
      <c r="T166" t="s">
        <v>1625</v>
      </c>
      <c r="U166" t="s">
        <v>1626</v>
      </c>
      <c r="V166" t="s">
        <v>1627</v>
      </c>
      <c r="AC166" t="s">
        <v>402</v>
      </c>
    </row>
    <row r="167" spans="1:31" x14ac:dyDescent="0.25">
      <c r="A167" t="s">
        <v>1628</v>
      </c>
      <c r="B167" t="s">
        <v>1629</v>
      </c>
      <c r="C167" t="s">
        <v>1630</v>
      </c>
      <c r="E167" t="s">
        <v>707</v>
      </c>
      <c r="F167" t="s">
        <v>391</v>
      </c>
      <c r="H167" t="s">
        <v>339</v>
      </c>
      <c r="J167" t="s">
        <v>522</v>
      </c>
      <c r="L167" t="s">
        <v>1631</v>
      </c>
      <c r="M167" t="s">
        <v>1632</v>
      </c>
      <c r="R167" t="s">
        <v>339</v>
      </c>
      <c r="T167" t="s">
        <v>1633</v>
      </c>
      <c r="U167" t="s">
        <v>1634</v>
      </c>
      <c r="V167" t="s">
        <v>1635</v>
      </c>
      <c r="AC167" t="s">
        <v>402</v>
      </c>
    </row>
    <row r="168" spans="1:31" x14ac:dyDescent="0.25">
      <c r="A168" t="s">
        <v>1636</v>
      </c>
      <c r="B168" t="s">
        <v>1637</v>
      </c>
      <c r="C168" t="s">
        <v>1612</v>
      </c>
      <c r="E168" t="s">
        <v>801</v>
      </c>
      <c r="F168" t="s">
        <v>391</v>
      </c>
      <c r="H168" t="s">
        <v>339</v>
      </c>
      <c r="J168" t="s">
        <v>802</v>
      </c>
      <c r="L168" t="s">
        <v>1638</v>
      </c>
      <c r="M168" t="s">
        <v>1639</v>
      </c>
      <c r="R168" t="s">
        <v>339</v>
      </c>
      <c r="T168" t="s">
        <v>1640</v>
      </c>
      <c r="U168" t="s">
        <v>1641</v>
      </c>
      <c r="V168" t="s">
        <v>1642</v>
      </c>
      <c r="W168" t="s">
        <v>1643</v>
      </c>
      <c r="AC168" t="s">
        <v>402</v>
      </c>
      <c r="AE168" t="s">
        <v>1644</v>
      </c>
    </row>
    <row r="169" spans="1:31" x14ac:dyDescent="0.25">
      <c r="A169" t="s">
        <v>1645</v>
      </c>
      <c r="B169" t="s">
        <v>1646</v>
      </c>
      <c r="C169" t="s">
        <v>1612</v>
      </c>
      <c r="E169" t="s">
        <v>801</v>
      </c>
      <c r="F169" t="s">
        <v>391</v>
      </c>
      <c r="H169" t="s">
        <v>339</v>
      </c>
      <c r="J169" t="s">
        <v>802</v>
      </c>
      <c r="L169" t="s">
        <v>1647</v>
      </c>
      <c r="M169" t="s">
        <v>1648</v>
      </c>
      <c r="N169" t="s">
        <v>1649</v>
      </c>
      <c r="R169" t="s">
        <v>339</v>
      </c>
      <c r="T169" t="s">
        <v>1650</v>
      </c>
      <c r="U169" t="s">
        <v>1651</v>
      </c>
      <c r="V169" t="s">
        <v>1652</v>
      </c>
      <c r="AC169" t="s">
        <v>402</v>
      </c>
    </row>
    <row r="170" spans="1:31" x14ac:dyDescent="0.25">
      <c r="A170" t="s">
        <v>1653</v>
      </c>
      <c r="B170" t="s">
        <v>1654</v>
      </c>
      <c r="E170" t="s">
        <v>801</v>
      </c>
      <c r="F170" t="s">
        <v>1301</v>
      </c>
      <c r="H170" t="s">
        <v>339</v>
      </c>
      <c r="J170" t="s">
        <v>802</v>
      </c>
      <c r="L170" t="s">
        <v>1655</v>
      </c>
      <c r="M170" t="s">
        <v>1656</v>
      </c>
      <c r="R170" t="s">
        <v>339</v>
      </c>
      <c r="T170" t="s">
        <v>1657</v>
      </c>
      <c r="U170" t="s">
        <v>1658</v>
      </c>
      <c r="V170" t="s">
        <v>1659</v>
      </c>
      <c r="W170" t="s">
        <v>1660</v>
      </c>
      <c r="Y170" t="s">
        <v>1661</v>
      </c>
      <c r="Z170" t="s">
        <v>1662</v>
      </c>
      <c r="AC170" t="s">
        <v>402</v>
      </c>
      <c r="AE170" t="s">
        <v>1663</v>
      </c>
    </row>
    <row r="171" spans="1:31" x14ac:dyDescent="0.25">
      <c r="A171" t="s">
        <v>1664</v>
      </c>
      <c r="B171" t="s">
        <v>1654</v>
      </c>
      <c r="C171" t="s">
        <v>1665</v>
      </c>
      <c r="E171" t="s">
        <v>801</v>
      </c>
      <c r="F171" t="s">
        <v>1301</v>
      </c>
      <c r="H171" t="s">
        <v>339</v>
      </c>
      <c r="J171" t="s">
        <v>802</v>
      </c>
      <c r="L171" t="s">
        <v>1666</v>
      </c>
      <c r="R171" t="s">
        <v>339</v>
      </c>
      <c r="T171" t="s">
        <v>1657</v>
      </c>
      <c r="U171" t="s">
        <v>1658</v>
      </c>
      <c r="V171" t="s">
        <v>1659</v>
      </c>
      <c r="W171" t="s">
        <v>1660</v>
      </c>
      <c r="Y171" t="s">
        <v>1667</v>
      </c>
      <c r="Z171" t="s">
        <v>1668</v>
      </c>
      <c r="AA171" t="s">
        <v>1669</v>
      </c>
      <c r="AC171" t="s">
        <v>402</v>
      </c>
      <c r="AE171" t="s">
        <v>1663</v>
      </c>
    </row>
    <row r="172" spans="1:31" x14ac:dyDescent="0.25">
      <c r="A172" t="s">
        <v>1670</v>
      </c>
      <c r="B172" t="s">
        <v>1654</v>
      </c>
      <c r="C172" t="s">
        <v>1671</v>
      </c>
      <c r="E172" t="s">
        <v>801</v>
      </c>
      <c r="F172" t="s">
        <v>1301</v>
      </c>
      <c r="H172" t="s">
        <v>339</v>
      </c>
      <c r="J172" t="s">
        <v>802</v>
      </c>
      <c r="L172" t="s">
        <v>1672</v>
      </c>
      <c r="R172" t="s">
        <v>339</v>
      </c>
      <c r="T172" t="s">
        <v>1657</v>
      </c>
      <c r="U172" t="s">
        <v>1658</v>
      </c>
      <c r="V172" t="s">
        <v>1659</v>
      </c>
      <c r="W172" t="s">
        <v>1660</v>
      </c>
      <c r="Y172" t="s">
        <v>1673</v>
      </c>
      <c r="Z172" t="s">
        <v>1674</v>
      </c>
      <c r="AA172" t="s">
        <v>1675</v>
      </c>
      <c r="AC172" t="s">
        <v>402</v>
      </c>
      <c r="AE172" t="s">
        <v>1663</v>
      </c>
    </row>
    <row r="173" spans="1:31" x14ac:dyDescent="0.25">
      <c r="A173" t="s">
        <v>1676</v>
      </c>
      <c r="B173" t="s">
        <v>1654</v>
      </c>
      <c r="C173" t="s">
        <v>1677</v>
      </c>
      <c r="E173" t="s">
        <v>801</v>
      </c>
      <c r="F173" t="s">
        <v>1301</v>
      </c>
      <c r="H173" t="s">
        <v>339</v>
      </c>
      <c r="J173" t="s">
        <v>802</v>
      </c>
      <c r="L173" t="s">
        <v>1678</v>
      </c>
      <c r="R173" t="s">
        <v>339</v>
      </c>
      <c r="T173" t="s">
        <v>1657</v>
      </c>
      <c r="U173" t="s">
        <v>1658</v>
      </c>
      <c r="V173" t="s">
        <v>1659</v>
      </c>
      <c r="W173" t="s">
        <v>1660</v>
      </c>
      <c r="Y173" t="s">
        <v>1679</v>
      </c>
      <c r="Z173" t="s">
        <v>1680</v>
      </c>
      <c r="AC173" t="s">
        <v>402</v>
      </c>
      <c r="AE173" t="s">
        <v>1663</v>
      </c>
    </row>
    <row r="174" spans="1:31" x14ac:dyDescent="0.25">
      <c r="A174" t="s">
        <v>1681</v>
      </c>
      <c r="B174" t="s">
        <v>1654</v>
      </c>
      <c r="C174" t="s">
        <v>1682</v>
      </c>
      <c r="E174" t="s">
        <v>801</v>
      </c>
      <c r="F174" t="s">
        <v>1301</v>
      </c>
      <c r="H174" t="s">
        <v>339</v>
      </c>
      <c r="J174" t="s">
        <v>802</v>
      </c>
      <c r="L174" t="s">
        <v>1683</v>
      </c>
      <c r="R174" t="s">
        <v>339</v>
      </c>
      <c r="T174" t="s">
        <v>1657</v>
      </c>
      <c r="U174" t="s">
        <v>1658</v>
      </c>
      <c r="V174" t="s">
        <v>1659</v>
      </c>
      <c r="W174" t="s">
        <v>1660</v>
      </c>
      <c r="Y174" t="s">
        <v>1684</v>
      </c>
      <c r="Z174" t="s">
        <v>1685</v>
      </c>
      <c r="AA174" t="s">
        <v>1686</v>
      </c>
      <c r="AC174" t="s">
        <v>402</v>
      </c>
      <c r="AE174" t="s">
        <v>1663</v>
      </c>
    </row>
    <row r="175" spans="1:31" x14ac:dyDescent="0.25">
      <c r="A175" t="s">
        <v>1687</v>
      </c>
      <c r="B175" t="s">
        <v>1654</v>
      </c>
      <c r="C175" t="s">
        <v>1688</v>
      </c>
      <c r="E175" t="s">
        <v>801</v>
      </c>
      <c r="F175" t="s">
        <v>1301</v>
      </c>
      <c r="H175" t="s">
        <v>339</v>
      </c>
      <c r="J175" t="s">
        <v>802</v>
      </c>
      <c r="L175" t="s">
        <v>1689</v>
      </c>
      <c r="R175" t="s">
        <v>339</v>
      </c>
      <c r="T175" t="s">
        <v>1657</v>
      </c>
      <c r="U175" t="s">
        <v>1658</v>
      </c>
      <c r="V175" t="s">
        <v>1659</v>
      </c>
      <c r="W175" t="s">
        <v>1660</v>
      </c>
      <c r="Y175" t="s">
        <v>1690</v>
      </c>
      <c r="Z175" t="s">
        <v>1691</v>
      </c>
      <c r="AC175" t="s">
        <v>402</v>
      </c>
      <c r="AE175" t="s">
        <v>1663</v>
      </c>
    </row>
    <row r="176" spans="1:31" x14ac:dyDescent="0.25">
      <c r="A176" t="s">
        <v>1692</v>
      </c>
      <c r="B176" t="s">
        <v>1654</v>
      </c>
      <c r="C176" t="s">
        <v>1693</v>
      </c>
      <c r="E176" t="s">
        <v>801</v>
      </c>
      <c r="F176" t="s">
        <v>1301</v>
      </c>
      <c r="H176" t="s">
        <v>339</v>
      </c>
      <c r="J176" t="s">
        <v>802</v>
      </c>
      <c r="L176" t="s">
        <v>1694</v>
      </c>
      <c r="R176" t="s">
        <v>339</v>
      </c>
      <c r="T176" t="s">
        <v>1657</v>
      </c>
      <c r="U176" t="s">
        <v>1658</v>
      </c>
      <c r="V176" t="s">
        <v>1659</v>
      </c>
      <c r="W176" t="s">
        <v>1660</v>
      </c>
      <c r="Y176" t="s">
        <v>1695</v>
      </c>
      <c r="Z176" t="s">
        <v>1696</v>
      </c>
      <c r="AA176" t="s">
        <v>1697</v>
      </c>
      <c r="AC176" t="s">
        <v>402</v>
      </c>
      <c r="AE176" t="s">
        <v>1663</v>
      </c>
    </row>
    <row r="177" spans="1:31" x14ac:dyDescent="0.25">
      <c r="A177" t="s">
        <v>1698</v>
      </c>
      <c r="B177" t="s">
        <v>1654</v>
      </c>
      <c r="C177" t="s">
        <v>1699</v>
      </c>
      <c r="E177" t="s">
        <v>801</v>
      </c>
      <c r="F177" t="s">
        <v>1301</v>
      </c>
      <c r="H177" t="s">
        <v>339</v>
      </c>
      <c r="J177" t="s">
        <v>802</v>
      </c>
      <c r="L177" t="s">
        <v>1700</v>
      </c>
      <c r="R177" t="s">
        <v>339</v>
      </c>
      <c r="T177" t="s">
        <v>1657</v>
      </c>
      <c r="U177" t="s">
        <v>1658</v>
      </c>
      <c r="V177" t="s">
        <v>1659</v>
      </c>
      <c r="W177" t="s">
        <v>1660</v>
      </c>
      <c r="Y177" t="s">
        <v>1701</v>
      </c>
      <c r="Z177" t="s">
        <v>1702</v>
      </c>
      <c r="AA177" t="s">
        <v>1703</v>
      </c>
      <c r="AC177" t="s">
        <v>402</v>
      </c>
      <c r="AE177" t="s">
        <v>1663</v>
      </c>
    </row>
    <row r="178" spans="1:31" x14ac:dyDescent="0.25">
      <c r="A178" t="s">
        <v>1704</v>
      </c>
      <c r="B178" t="s">
        <v>1705</v>
      </c>
      <c r="E178" t="s">
        <v>1182</v>
      </c>
      <c r="F178" t="s">
        <v>391</v>
      </c>
      <c r="H178" t="s">
        <v>339</v>
      </c>
      <c r="J178" t="s">
        <v>547</v>
      </c>
      <c r="L178" t="s">
        <v>1706</v>
      </c>
      <c r="M178" t="s">
        <v>1707</v>
      </c>
      <c r="R178" t="s">
        <v>339</v>
      </c>
      <c r="T178" t="s">
        <v>1708</v>
      </c>
      <c r="U178" t="s">
        <v>1709</v>
      </c>
      <c r="V178" t="s">
        <v>1710</v>
      </c>
      <c r="W178" t="s">
        <v>547</v>
      </c>
      <c r="Y178" t="s">
        <v>1711</v>
      </c>
      <c r="Z178" t="s">
        <v>1712</v>
      </c>
      <c r="AA178" t="s">
        <v>1713</v>
      </c>
      <c r="AC178" t="s">
        <v>402</v>
      </c>
      <c r="AE178" t="s">
        <v>1714</v>
      </c>
    </row>
    <row r="179" spans="1:31" x14ac:dyDescent="0.25">
      <c r="A179" t="s">
        <v>1715</v>
      </c>
      <c r="B179" t="s">
        <v>1716</v>
      </c>
      <c r="C179" t="s">
        <v>1717</v>
      </c>
      <c r="E179" t="s">
        <v>1195</v>
      </c>
      <c r="F179" t="s">
        <v>391</v>
      </c>
      <c r="H179" t="s">
        <v>339</v>
      </c>
      <c r="J179" t="s">
        <v>1196</v>
      </c>
      <c r="L179" t="s">
        <v>1718</v>
      </c>
      <c r="M179" t="s">
        <v>1719</v>
      </c>
      <c r="R179" t="s">
        <v>339</v>
      </c>
      <c r="T179" t="s">
        <v>1720</v>
      </c>
      <c r="U179" t="s">
        <v>1721</v>
      </c>
      <c r="V179" t="s">
        <v>1722</v>
      </c>
      <c r="W179" t="s">
        <v>1723</v>
      </c>
      <c r="Y179" t="s">
        <v>1724</v>
      </c>
      <c r="Z179" t="s">
        <v>1725</v>
      </c>
      <c r="AA179" t="s">
        <v>1726</v>
      </c>
      <c r="AB179" t="s">
        <v>1727</v>
      </c>
      <c r="AC179" t="s">
        <v>402</v>
      </c>
      <c r="AE179" t="s">
        <v>1728</v>
      </c>
    </row>
    <row r="180" spans="1:31" x14ac:dyDescent="0.25">
      <c r="A180" t="s">
        <v>1729</v>
      </c>
      <c r="B180" t="s">
        <v>1730</v>
      </c>
      <c r="C180" t="s">
        <v>1731</v>
      </c>
      <c r="E180" t="s">
        <v>555</v>
      </c>
      <c r="F180" t="s">
        <v>1301</v>
      </c>
      <c r="H180" t="s">
        <v>339</v>
      </c>
      <c r="J180" t="s">
        <v>547</v>
      </c>
      <c r="L180" t="s">
        <v>1732</v>
      </c>
      <c r="M180" t="s">
        <v>1733</v>
      </c>
      <c r="N180" t="s">
        <v>1734</v>
      </c>
      <c r="R180" t="s">
        <v>339</v>
      </c>
      <c r="T180" t="s">
        <v>1735</v>
      </c>
      <c r="U180" t="s">
        <v>1736</v>
      </c>
      <c r="V180" t="s">
        <v>1737</v>
      </c>
      <c r="W180" t="s">
        <v>1738</v>
      </c>
      <c r="AC180" t="s">
        <v>402</v>
      </c>
      <c r="AE180" t="s">
        <v>1739</v>
      </c>
    </row>
    <row r="181" spans="1:31" x14ac:dyDescent="0.25">
      <c r="A181" t="s">
        <v>1740</v>
      </c>
      <c r="B181" t="s">
        <v>1741</v>
      </c>
      <c r="C181" t="s">
        <v>1742</v>
      </c>
      <c r="E181" t="s">
        <v>546</v>
      </c>
      <c r="F181" t="s">
        <v>391</v>
      </c>
      <c r="H181" t="s">
        <v>339</v>
      </c>
      <c r="J181" t="s">
        <v>547</v>
      </c>
      <c r="L181" t="s">
        <v>1743</v>
      </c>
      <c r="M181" t="s">
        <v>1744</v>
      </c>
      <c r="N181" t="s">
        <v>1745</v>
      </c>
      <c r="R181" t="s">
        <v>339</v>
      </c>
      <c r="T181" t="s">
        <v>1746</v>
      </c>
      <c r="U181" t="s">
        <v>1747</v>
      </c>
      <c r="V181" t="s">
        <v>547</v>
      </c>
      <c r="AC181" t="s">
        <v>402</v>
      </c>
    </row>
    <row r="182" spans="1:31" x14ac:dyDescent="0.25">
      <c r="A182" t="s">
        <v>1748</v>
      </c>
      <c r="B182" t="s">
        <v>1749</v>
      </c>
      <c r="C182" t="s">
        <v>1750</v>
      </c>
      <c r="E182" t="s">
        <v>555</v>
      </c>
      <c r="F182" t="s">
        <v>391</v>
      </c>
      <c r="H182" t="s">
        <v>339</v>
      </c>
      <c r="J182" t="s">
        <v>547</v>
      </c>
      <c r="L182" t="s">
        <v>1751</v>
      </c>
      <c r="M182" t="s">
        <v>1752</v>
      </c>
      <c r="R182" t="s">
        <v>339</v>
      </c>
      <c r="T182" t="s">
        <v>1753</v>
      </c>
      <c r="U182" t="s">
        <v>1754</v>
      </c>
      <c r="V182" t="s">
        <v>1755</v>
      </c>
      <c r="W182" t="s">
        <v>1756</v>
      </c>
      <c r="Y182" t="s">
        <v>1757</v>
      </c>
      <c r="Z182" t="s">
        <v>1758</v>
      </c>
      <c r="AA182" t="s">
        <v>1759</v>
      </c>
      <c r="AC182" t="s">
        <v>402</v>
      </c>
    </row>
    <row r="183" spans="1:31" x14ac:dyDescent="0.25">
      <c r="A183" t="s">
        <v>1760</v>
      </c>
      <c r="B183" t="s">
        <v>1761</v>
      </c>
      <c r="E183" t="s">
        <v>561</v>
      </c>
      <c r="F183" t="s">
        <v>391</v>
      </c>
      <c r="H183" t="s">
        <v>339</v>
      </c>
      <c r="J183" t="s">
        <v>547</v>
      </c>
      <c r="L183" t="s">
        <v>1762</v>
      </c>
      <c r="M183" t="s">
        <v>1763</v>
      </c>
      <c r="N183" t="s">
        <v>1764</v>
      </c>
      <c r="R183" t="s">
        <v>339</v>
      </c>
      <c r="T183" t="s">
        <v>1765</v>
      </c>
      <c r="U183" t="s">
        <v>1766</v>
      </c>
      <c r="V183" t="s">
        <v>1767</v>
      </c>
      <c r="Y183" t="s">
        <v>1768</v>
      </c>
      <c r="Z183" t="s">
        <v>1769</v>
      </c>
      <c r="AA183" t="s">
        <v>1770</v>
      </c>
      <c r="AC183" t="s">
        <v>402</v>
      </c>
    </row>
    <row r="184" spans="1:31" x14ac:dyDescent="0.25">
      <c r="A184" t="s">
        <v>1771</v>
      </c>
      <c r="B184" t="s">
        <v>1772</v>
      </c>
      <c r="E184" t="s">
        <v>561</v>
      </c>
      <c r="F184" t="s">
        <v>391</v>
      </c>
      <c r="H184" t="s">
        <v>339</v>
      </c>
      <c r="J184" t="s">
        <v>547</v>
      </c>
      <c r="R184" t="s">
        <v>339</v>
      </c>
      <c r="T184" t="s">
        <v>1773</v>
      </c>
      <c r="U184" t="s">
        <v>1774</v>
      </c>
      <c r="V184" t="s">
        <v>1775</v>
      </c>
      <c r="W184" t="s">
        <v>547</v>
      </c>
      <c r="AC184" t="s">
        <v>402</v>
      </c>
      <c r="AE184" t="s">
        <v>1776</v>
      </c>
    </row>
    <row r="185" spans="1:31" x14ac:dyDescent="0.25">
      <c r="A185" t="s">
        <v>1777</v>
      </c>
      <c r="B185" t="s">
        <v>1778</v>
      </c>
      <c r="E185" t="s">
        <v>546</v>
      </c>
      <c r="F185" t="s">
        <v>1301</v>
      </c>
      <c r="H185" t="s">
        <v>339</v>
      </c>
      <c r="J185" t="s">
        <v>547</v>
      </c>
      <c r="L185" t="s">
        <v>1779</v>
      </c>
      <c r="M185" t="s">
        <v>1780</v>
      </c>
      <c r="R185" t="s">
        <v>339</v>
      </c>
      <c r="T185" t="s">
        <v>1781</v>
      </c>
      <c r="U185" t="s">
        <v>1782</v>
      </c>
      <c r="V185" t="s">
        <v>547</v>
      </c>
      <c r="AC185" t="s">
        <v>402</v>
      </c>
      <c r="AE185" t="s">
        <v>1783</v>
      </c>
    </row>
    <row r="186" spans="1:31" x14ac:dyDescent="0.25">
      <c r="A186" t="s">
        <v>1784</v>
      </c>
      <c r="B186" t="s">
        <v>1785</v>
      </c>
      <c r="E186" t="s">
        <v>546</v>
      </c>
      <c r="F186" t="s">
        <v>1301</v>
      </c>
      <c r="H186" t="s">
        <v>339</v>
      </c>
      <c r="J186" t="s">
        <v>547</v>
      </c>
      <c r="L186" t="s">
        <v>1786</v>
      </c>
      <c r="M186" t="s">
        <v>1719</v>
      </c>
      <c r="R186" t="s">
        <v>339</v>
      </c>
      <c r="T186" t="s">
        <v>1787</v>
      </c>
      <c r="U186" t="s">
        <v>1788</v>
      </c>
      <c r="V186" t="s">
        <v>1789</v>
      </c>
      <c r="W186" t="s">
        <v>1790</v>
      </c>
      <c r="Y186" t="s">
        <v>1713</v>
      </c>
      <c r="AC186" t="s">
        <v>402</v>
      </c>
      <c r="AE186" t="s">
        <v>1791</v>
      </c>
    </row>
    <row r="187" spans="1:31" x14ac:dyDescent="0.25">
      <c r="A187" t="s">
        <v>1792</v>
      </c>
      <c r="B187" t="s">
        <v>1785</v>
      </c>
      <c r="C187" t="s">
        <v>1793</v>
      </c>
      <c r="E187" t="s">
        <v>546</v>
      </c>
      <c r="F187" t="s">
        <v>1301</v>
      </c>
      <c r="H187" t="s">
        <v>339</v>
      </c>
      <c r="J187" t="s">
        <v>547</v>
      </c>
      <c r="L187" t="s">
        <v>1794</v>
      </c>
      <c r="M187" t="s">
        <v>1795</v>
      </c>
      <c r="R187" t="s">
        <v>339</v>
      </c>
      <c r="T187" t="s">
        <v>1796</v>
      </c>
      <c r="U187" t="s">
        <v>1797</v>
      </c>
      <c r="V187" t="s">
        <v>1788</v>
      </c>
      <c r="W187" t="s">
        <v>1798</v>
      </c>
      <c r="Y187" t="s">
        <v>1799</v>
      </c>
      <c r="Z187" t="s">
        <v>1800</v>
      </c>
      <c r="AA187" t="s">
        <v>1801</v>
      </c>
      <c r="AC187" t="s">
        <v>402</v>
      </c>
      <c r="AE187" t="s">
        <v>1791</v>
      </c>
    </row>
    <row r="188" spans="1:31" x14ac:dyDescent="0.25">
      <c r="A188" t="s">
        <v>1802</v>
      </c>
      <c r="B188" t="s">
        <v>1803</v>
      </c>
      <c r="C188" t="s">
        <v>1717</v>
      </c>
      <c r="E188" t="s">
        <v>1195</v>
      </c>
      <c r="F188" t="s">
        <v>391</v>
      </c>
      <c r="H188" t="s">
        <v>339</v>
      </c>
      <c r="J188" t="s">
        <v>1196</v>
      </c>
      <c r="L188" t="s">
        <v>1804</v>
      </c>
      <c r="M188" t="s">
        <v>1805</v>
      </c>
      <c r="R188" t="s">
        <v>339</v>
      </c>
      <c r="T188" t="s">
        <v>1806</v>
      </c>
      <c r="U188" t="s">
        <v>1807</v>
      </c>
      <c r="Y188" t="s">
        <v>1808</v>
      </c>
      <c r="AC188" t="s">
        <v>402</v>
      </c>
    </row>
    <row r="189" spans="1:31" x14ac:dyDescent="0.25">
      <c r="A189" t="s">
        <v>1809</v>
      </c>
      <c r="B189" t="s">
        <v>1810</v>
      </c>
      <c r="E189" t="s">
        <v>561</v>
      </c>
      <c r="F189" t="s">
        <v>391</v>
      </c>
      <c r="H189" t="s">
        <v>339</v>
      </c>
      <c r="J189" t="s">
        <v>547</v>
      </c>
      <c r="L189" t="s">
        <v>1811</v>
      </c>
      <c r="M189" t="s">
        <v>1812</v>
      </c>
      <c r="N189" t="s">
        <v>1813</v>
      </c>
      <c r="R189" t="s">
        <v>339</v>
      </c>
      <c r="T189" t="s">
        <v>1814</v>
      </c>
      <c r="U189" t="s">
        <v>1815</v>
      </c>
      <c r="V189" t="s">
        <v>1816</v>
      </c>
      <c r="W189" t="s">
        <v>547</v>
      </c>
      <c r="Y189" t="s">
        <v>1817</v>
      </c>
      <c r="Z189" t="s">
        <v>1818</v>
      </c>
      <c r="AC189" t="s">
        <v>402</v>
      </c>
      <c r="AE189" t="s">
        <v>1819</v>
      </c>
    </row>
    <row r="190" spans="1:31" x14ac:dyDescent="0.25">
      <c r="A190" t="s">
        <v>1820</v>
      </c>
      <c r="B190" t="s">
        <v>1821</v>
      </c>
      <c r="E190" t="s">
        <v>546</v>
      </c>
      <c r="F190" t="s">
        <v>391</v>
      </c>
      <c r="H190" t="s">
        <v>339</v>
      </c>
      <c r="J190" t="s">
        <v>547</v>
      </c>
      <c r="L190" t="s">
        <v>1822</v>
      </c>
      <c r="M190" t="s">
        <v>1823</v>
      </c>
      <c r="N190" t="s">
        <v>1824</v>
      </c>
      <c r="R190" t="s">
        <v>339</v>
      </c>
      <c r="T190" t="s">
        <v>1825</v>
      </c>
      <c r="U190" t="s">
        <v>1826</v>
      </c>
      <c r="V190" t="s">
        <v>1827</v>
      </c>
      <c r="W190" t="s">
        <v>1828</v>
      </c>
      <c r="AC190" t="s">
        <v>402</v>
      </c>
    </row>
    <row r="191" spans="1:31" x14ac:dyDescent="0.25">
      <c r="A191" t="s">
        <v>1829</v>
      </c>
      <c r="B191" t="s">
        <v>1830</v>
      </c>
      <c r="C191" t="s">
        <v>1831</v>
      </c>
      <c r="E191" t="s">
        <v>546</v>
      </c>
      <c r="F191" t="s">
        <v>391</v>
      </c>
      <c r="H191" t="s">
        <v>339</v>
      </c>
      <c r="J191" t="s">
        <v>547</v>
      </c>
      <c r="L191" t="s">
        <v>1832</v>
      </c>
      <c r="M191" t="s">
        <v>1833</v>
      </c>
      <c r="N191" t="s">
        <v>1834</v>
      </c>
      <c r="R191" t="s">
        <v>339</v>
      </c>
      <c r="T191" t="s">
        <v>1835</v>
      </c>
      <c r="U191" t="s">
        <v>1836</v>
      </c>
      <c r="V191" t="s">
        <v>1837</v>
      </c>
      <c r="Y191" t="s">
        <v>1838</v>
      </c>
      <c r="Z191" t="s">
        <v>1839</v>
      </c>
      <c r="AA191" t="s">
        <v>1840</v>
      </c>
      <c r="AC191" t="s">
        <v>402</v>
      </c>
    </row>
    <row r="192" spans="1:31" x14ac:dyDescent="0.25">
      <c r="A192" t="s">
        <v>1841</v>
      </c>
      <c r="B192" t="s">
        <v>1842</v>
      </c>
      <c r="C192" t="s">
        <v>1843</v>
      </c>
      <c r="E192" t="s">
        <v>455</v>
      </c>
      <c r="F192" t="s">
        <v>1844</v>
      </c>
      <c r="H192" t="s">
        <v>240</v>
      </c>
      <c r="J192" t="s">
        <v>407</v>
      </c>
      <c r="L192" t="s">
        <v>1845</v>
      </c>
      <c r="M192" t="s">
        <v>1846</v>
      </c>
      <c r="N192" t="s">
        <v>1847</v>
      </c>
      <c r="R192" t="s">
        <v>339</v>
      </c>
      <c r="T192" t="s">
        <v>1848</v>
      </c>
      <c r="U192" t="s">
        <v>1849</v>
      </c>
      <c r="AC192" t="s">
        <v>402</v>
      </c>
    </row>
    <row r="193" spans="1:31" x14ac:dyDescent="0.25">
      <c r="A193" t="s">
        <v>1850</v>
      </c>
      <c r="B193" t="s">
        <v>1842</v>
      </c>
      <c r="C193" t="s">
        <v>1851</v>
      </c>
      <c r="E193" t="s">
        <v>423</v>
      </c>
      <c r="F193" t="s">
        <v>1844</v>
      </c>
      <c r="H193" t="s">
        <v>240</v>
      </c>
      <c r="J193" t="s">
        <v>392</v>
      </c>
      <c r="L193" t="s">
        <v>1852</v>
      </c>
      <c r="M193" t="s">
        <v>1853</v>
      </c>
      <c r="N193" t="s">
        <v>1854</v>
      </c>
      <c r="R193" t="s">
        <v>339</v>
      </c>
      <c r="T193" t="s">
        <v>1855</v>
      </c>
      <c r="U193" t="s">
        <v>1856</v>
      </c>
      <c r="V193" t="s">
        <v>1857</v>
      </c>
      <c r="Y193" t="s">
        <v>1858</v>
      </c>
      <c r="AC193" t="s">
        <v>402</v>
      </c>
    </row>
    <row r="194" spans="1:31" x14ac:dyDescent="0.25">
      <c r="A194" t="s">
        <v>1859</v>
      </c>
      <c r="B194" t="s">
        <v>1842</v>
      </c>
      <c r="C194" t="s">
        <v>1860</v>
      </c>
      <c r="E194" t="s">
        <v>476</v>
      </c>
      <c r="F194" t="s">
        <v>1844</v>
      </c>
      <c r="H194" t="s">
        <v>240</v>
      </c>
      <c r="J194" t="s">
        <v>392</v>
      </c>
      <c r="R194" t="s">
        <v>339</v>
      </c>
      <c r="T194" t="s">
        <v>1861</v>
      </c>
      <c r="U194" t="s">
        <v>1862</v>
      </c>
      <c r="V194" t="s">
        <v>1863</v>
      </c>
      <c r="W194" t="s">
        <v>1864</v>
      </c>
      <c r="AC194" t="s">
        <v>402</v>
      </c>
      <c r="AE194" t="s">
        <v>1865</v>
      </c>
    </row>
    <row r="195" spans="1:31" x14ac:dyDescent="0.25">
      <c r="A195" t="s">
        <v>1866</v>
      </c>
      <c r="B195" t="s">
        <v>1867</v>
      </c>
      <c r="C195" t="s">
        <v>1868</v>
      </c>
      <c r="E195" t="s">
        <v>801</v>
      </c>
      <c r="F195" t="s">
        <v>391</v>
      </c>
      <c r="H195" t="s">
        <v>238</v>
      </c>
      <c r="J195" t="s">
        <v>802</v>
      </c>
      <c r="R195" t="s">
        <v>339</v>
      </c>
      <c r="T195" t="s">
        <v>1869</v>
      </c>
      <c r="U195" t="s">
        <v>1870</v>
      </c>
      <c r="V195" t="s">
        <v>1871</v>
      </c>
      <c r="W195" t="s">
        <v>1872</v>
      </c>
      <c r="AC195" t="s">
        <v>402</v>
      </c>
      <c r="AE195" t="s">
        <v>1873</v>
      </c>
    </row>
    <row r="196" spans="1:31" x14ac:dyDescent="0.25">
      <c r="A196" t="s">
        <v>1874</v>
      </c>
      <c r="B196" t="s">
        <v>1875</v>
      </c>
      <c r="C196" t="s">
        <v>1876</v>
      </c>
      <c r="E196" t="s">
        <v>801</v>
      </c>
      <c r="F196" t="s">
        <v>391</v>
      </c>
      <c r="H196" t="s">
        <v>238</v>
      </c>
      <c r="J196" t="s">
        <v>802</v>
      </c>
      <c r="L196" t="s">
        <v>1877</v>
      </c>
      <c r="M196" t="s">
        <v>1878</v>
      </c>
      <c r="N196" t="s">
        <v>1879</v>
      </c>
      <c r="R196" t="s">
        <v>339</v>
      </c>
      <c r="T196" t="s">
        <v>1880</v>
      </c>
      <c r="U196" t="s">
        <v>1881</v>
      </c>
      <c r="V196" t="s">
        <v>1882</v>
      </c>
      <c r="AC196" t="s">
        <v>402</v>
      </c>
    </row>
    <row r="197" spans="1:31" x14ac:dyDescent="0.25">
      <c r="A197" t="s">
        <v>1883</v>
      </c>
      <c r="B197" t="s">
        <v>1884</v>
      </c>
      <c r="C197" t="s">
        <v>1885</v>
      </c>
      <c r="E197" t="s">
        <v>801</v>
      </c>
      <c r="F197" t="s">
        <v>391</v>
      </c>
      <c r="H197" t="s">
        <v>238</v>
      </c>
      <c r="J197" t="s">
        <v>802</v>
      </c>
      <c r="L197" t="s">
        <v>1886</v>
      </c>
      <c r="M197" t="s">
        <v>1887</v>
      </c>
      <c r="R197" t="s">
        <v>339</v>
      </c>
      <c r="T197" t="s">
        <v>1888</v>
      </c>
      <c r="U197" t="s">
        <v>1889</v>
      </c>
      <c r="V197" t="s">
        <v>1890</v>
      </c>
      <c r="AC197" t="s">
        <v>402</v>
      </c>
    </row>
    <row r="198" spans="1:31" x14ac:dyDescent="0.25">
      <c r="A198" t="s">
        <v>1891</v>
      </c>
      <c r="B198" t="s">
        <v>1892</v>
      </c>
      <c r="C198" t="s">
        <v>1893</v>
      </c>
      <c r="E198" t="s">
        <v>801</v>
      </c>
      <c r="F198" t="s">
        <v>391</v>
      </c>
      <c r="H198" t="s">
        <v>238</v>
      </c>
      <c r="J198" t="s">
        <v>1894</v>
      </c>
      <c r="L198" t="s">
        <v>1895</v>
      </c>
      <c r="M198" t="s">
        <v>819</v>
      </c>
      <c r="R198" t="s">
        <v>339</v>
      </c>
      <c r="T198" t="s">
        <v>1896</v>
      </c>
      <c r="U198" t="s">
        <v>1897</v>
      </c>
      <c r="V198" t="s">
        <v>1894</v>
      </c>
      <c r="AC198" t="s">
        <v>402</v>
      </c>
    </row>
    <row r="199" spans="1:31" x14ac:dyDescent="0.25">
      <c r="A199" t="s">
        <v>1898</v>
      </c>
      <c r="B199" t="s">
        <v>1899</v>
      </c>
      <c r="C199" t="s">
        <v>1900</v>
      </c>
      <c r="E199" t="s">
        <v>801</v>
      </c>
      <c r="F199" t="s">
        <v>391</v>
      </c>
      <c r="H199" t="s">
        <v>238</v>
      </c>
      <c r="J199" t="s">
        <v>802</v>
      </c>
      <c r="L199" t="s">
        <v>1901</v>
      </c>
      <c r="M199" t="s">
        <v>1902</v>
      </c>
      <c r="R199" t="s">
        <v>339</v>
      </c>
      <c r="T199" t="s">
        <v>1903</v>
      </c>
      <c r="U199" t="s">
        <v>1904</v>
      </c>
      <c r="V199" t="s">
        <v>1890</v>
      </c>
      <c r="AC199" t="s">
        <v>402</v>
      </c>
    </row>
    <row r="200" spans="1:31" x14ac:dyDescent="0.25">
      <c r="A200" t="s">
        <v>1905</v>
      </c>
      <c r="B200" t="s">
        <v>1906</v>
      </c>
      <c r="C200" t="s">
        <v>1907</v>
      </c>
      <c r="E200" t="s">
        <v>1071</v>
      </c>
      <c r="F200" t="s">
        <v>391</v>
      </c>
      <c r="H200" t="s">
        <v>238</v>
      </c>
      <c r="J200" t="s">
        <v>802</v>
      </c>
      <c r="L200" t="s">
        <v>1908</v>
      </c>
      <c r="M200" t="s">
        <v>1909</v>
      </c>
      <c r="R200" t="s">
        <v>339</v>
      </c>
      <c r="T200" t="s">
        <v>1910</v>
      </c>
      <c r="U200" t="s">
        <v>1911</v>
      </c>
      <c r="V200" t="s">
        <v>1912</v>
      </c>
      <c r="Y200" t="s">
        <v>1913</v>
      </c>
      <c r="Z200" t="s">
        <v>1914</v>
      </c>
      <c r="AA200" t="s">
        <v>1912</v>
      </c>
      <c r="AC200" t="s">
        <v>402</v>
      </c>
    </row>
    <row r="201" spans="1:31" x14ac:dyDescent="0.25">
      <c r="A201" t="s">
        <v>1915</v>
      </c>
      <c r="B201" t="s">
        <v>1916</v>
      </c>
      <c r="C201" t="s">
        <v>1917</v>
      </c>
      <c r="E201" t="s">
        <v>801</v>
      </c>
      <c r="F201" t="s">
        <v>391</v>
      </c>
      <c r="H201" t="s">
        <v>238</v>
      </c>
      <c r="J201" t="s">
        <v>802</v>
      </c>
      <c r="L201" t="s">
        <v>1918</v>
      </c>
      <c r="M201" t="s">
        <v>1909</v>
      </c>
      <c r="N201" t="s">
        <v>1919</v>
      </c>
      <c r="R201" t="s">
        <v>339</v>
      </c>
      <c r="T201" t="s">
        <v>1920</v>
      </c>
      <c r="U201" t="s">
        <v>1921</v>
      </c>
      <c r="V201" t="s">
        <v>802</v>
      </c>
      <c r="AC201" t="s">
        <v>402</v>
      </c>
      <c r="AE201" t="s">
        <v>1922</v>
      </c>
    </row>
    <row r="202" spans="1:31" x14ac:dyDescent="0.25">
      <c r="A202" t="s">
        <v>1923</v>
      </c>
      <c r="B202" t="s">
        <v>1924</v>
      </c>
      <c r="C202" t="s">
        <v>1925</v>
      </c>
      <c r="E202" t="s">
        <v>521</v>
      </c>
      <c r="F202" t="s">
        <v>391</v>
      </c>
      <c r="H202" t="s">
        <v>238</v>
      </c>
      <c r="J202" t="s">
        <v>522</v>
      </c>
      <c r="M202" t="s">
        <v>1926</v>
      </c>
      <c r="R202" t="s">
        <v>339</v>
      </c>
      <c r="T202" t="s">
        <v>1927</v>
      </c>
      <c r="U202" t="s">
        <v>1928</v>
      </c>
      <c r="V202" t="s">
        <v>1929</v>
      </c>
      <c r="W202" t="s">
        <v>1137</v>
      </c>
      <c r="AC202" t="s">
        <v>402</v>
      </c>
      <c r="AE202" t="s">
        <v>1930</v>
      </c>
    </row>
    <row r="203" spans="1:31" x14ac:dyDescent="0.25">
      <c r="A203" t="s">
        <v>1931</v>
      </c>
      <c r="B203" t="s">
        <v>1932</v>
      </c>
      <c r="C203" t="s">
        <v>1933</v>
      </c>
      <c r="E203" t="s">
        <v>521</v>
      </c>
      <c r="F203" t="s">
        <v>391</v>
      </c>
      <c r="H203" t="s">
        <v>238</v>
      </c>
      <c r="J203" t="s">
        <v>522</v>
      </c>
      <c r="R203" t="s">
        <v>339</v>
      </c>
      <c r="T203" t="s">
        <v>1934</v>
      </c>
      <c r="U203" t="s">
        <v>1935</v>
      </c>
      <c r="V203" t="s">
        <v>1936</v>
      </c>
      <c r="W203" t="s">
        <v>1937</v>
      </c>
      <c r="AC203" t="s">
        <v>402</v>
      </c>
      <c r="AE203" t="s">
        <v>1938</v>
      </c>
    </row>
    <row r="204" spans="1:31" x14ac:dyDescent="0.25">
      <c r="A204" t="s">
        <v>1939</v>
      </c>
      <c r="B204" t="s">
        <v>1924</v>
      </c>
      <c r="C204" t="s">
        <v>1940</v>
      </c>
      <c r="E204" t="s">
        <v>1071</v>
      </c>
      <c r="F204" t="s">
        <v>391</v>
      </c>
      <c r="H204" t="s">
        <v>238</v>
      </c>
      <c r="J204" t="s">
        <v>802</v>
      </c>
      <c r="R204" t="s">
        <v>339</v>
      </c>
      <c r="T204" t="s">
        <v>1927</v>
      </c>
      <c r="U204" t="s">
        <v>1928</v>
      </c>
      <c r="V204" t="s">
        <v>1929</v>
      </c>
      <c r="W204" t="s">
        <v>1137</v>
      </c>
      <c r="Y204" t="s">
        <v>1941</v>
      </c>
      <c r="Z204" t="s">
        <v>1942</v>
      </c>
      <c r="AA204" t="s">
        <v>1943</v>
      </c>
      <c r="AB204" t="s">
        <v>802</v>
      </c>
      <c r="AC204" t="s">
        <v>402</v>
      </c>
      <c r="AE204" t="s">
        <v>1930</v>
      </c>
    </row>
    <row r="205" spans="1:31" x14ac:dyDescent="0.25">
      <c r="A205" t="s">
        <v>1944</v>
      </c>
      <c r="B205" t="s">
        <v>1945</v>
      </c>
      <c r="E205" t="s">
        <v>1946</v>
      </c>
      <c r="F205" t="s">
        <v>391</v>
      </c>
      <c r="H205" t="s">
        <v>238</v>
      </c>
      <c r="J205" t="s">
        <v>522</v>
      </c>
      <c r="L205" t="s">
        <v>1947</v>
      </c>
      <c r="R205" t="s">
        <v>339</v>
      </c>
      <c r="T205" t="s">
        <v>1948</v>
      </c>
      <c r="U205" t="s">
        <v>1949</v>
      </c>
      <c r="V205" t="s">
        <v>1950</v>
      </c>
      <c r="W205" t="s">
        <v>802</v>
      </c>
      <c r="Y205" t="s">
        <v>1951</v>
      </c>
      <c r="Z205" t="s">
        <v>1952</v>
      </c>
      <c r="AA205" t="s">
        <v>1953</v>
      </c>
      <c r="AC205" t="s">
        <v>402</v>
      </c>
      <c r="AE205" t="s">
        <v>1954</v>
      </c>
    </row>
    <row r="206" spans="1:31" x14ac:dyDescent="0.25">
      <c r="A206" t="s">
        <v>1955</v>
      </c>
      <c r="B206" t="s">
        <v>1956</v>
      </c>
      <c r="C206" t="s">
        <v>1362</v>
      </c>
      <c r="E206" t="s">
        <v>483</v>
      </c>
      <c r="F206" t="s">
        <v>391</v>
      </c>
      <c r="H206" t="s">
        <v>252</v>
      </c>
      <c r="J206" t="s">
        <v>407</v>
      </c>
      <c r="L206" t="s">
        <v>1957</v>
      </c>
      <c r="M206" t="s">
        <v>1958</v>
      </c>
      <c r="N206" t="s">
        <v>1959</v>
      </c>
      <c r="R206" t="s">
        <v>339</v>
      </c>
      <c r="T206" t="s">
        <v>1960</v>
      </c>
      <c r="U206" t="s">
        <v>1961</v>
      </c>
      <c r="V206" t="s">
        <v>900</v>
      </c>
      <c r="AC206" t="s">
        <v>402</v>
      </c>
    </row>
    <row r="207" spans="1:31" x14ac:dyDescent="0.25">
      <c r="A207" t="s">
        <v>1962</v>
      </c>
      <c r="B207" t="s">
        <v>1963</v>
      </c>
      <c r="E207" t="s">
        <v>455</v>
      </c>
      <c r="F207" t="s">
        <v>391</v>
      </c>
      <c r="H207" t="s">
        <v>252</v>
      </c>
      <c r="J207" t="s">
        <v>407</v>
      </c>
      <c r="L207" t="s">
        <v>1964</v>
      </c>
      <c r="M207" t="s">
        <v>1965</v>
      </c>
      <c r="N207" t="s">
        <v>1966</v>
      </c>
      <c r="R207" t="s">
        <v>339</v>
      </c>
      <c r="T207" t="s">
        <v>1967</v>
      </c>
      <c r="U207" t="s">
        <v>1968</v>
      </c>
      <c r="V207" t="s">
        <v>1969</v>
      </c>
      <c r="AC207" t="s">
        <v>402</v>
      </c>
    </row>
    <row r="208" spans="1:31" x14ac:dyDescent="0.25">
      <c r="A208" t="s">
        <v>1970</v>
      </c>
      <c r="B208" t="s">
        <v>1971</v>
      </c>
      <c r="C208" t="s">
        <v>1362</v>
      </c>
      <c r="E208" t="s">
        <v>455</v>
      </c>
      <c r="F208" t="s">
        <v>391</v>
      </c>
      <c r="H208" t="s">
        <v>252</v>
      </c>
      <c r="J208" t="s">
        <v>407</v>
      </c>
      <c r="L208" t="s">
        <v>1972</v>
      </c>
      <c r="M208" t="s">
        <v>1973</v>
      </c>
      <c r="N208" t="s">
        <v>1974</v>
      </c>
      <c r="R208" t="s">
        <v>339</v>
      </c>
      <c r="T208" t="s">
        <v>1975</v>
      </c>
      <c r="U208" t="s">
        <v>1976</v>
      </c>
      <c r="V208" t="s">
        <v>1977</v>
      </c>
      <c r="W208" t="s">
        <v>407</v>
      </c>
      <c r="AC208" t="s">
        <v>402</v>
      </c>
      <c r="AE208" t="s">
        <v>1978</v>
      </c>
    </row>
    <row r="209" spans="1:31" x14ac:dyDescent="0.25">
      <c r="A209" t="s">
        <v>1979</v>
      </c>
      <c r="B209" t="s">
        <v>1980</v>
      </c>
      <c r="C209" t="s">
        <v>1981</v>
      </c>
      <c r="E209" t="s">
        <v>761</v>
      </c>
      <c r="F209" t="s">
        <v>391</v>
      </c>
      <c r="H209" t="s">
        <v>252</v>
      </c>
      <c r="J209" t="s">
        <v>730</v>
      </c>
      <c r="L209" t="s">
        <v>1957</v>
      </c>
      <c r="R209" t="s">
        <v>339</v>
      </c>
      <c r="T209" t="s">
        <v>1982</v>
      </c>
      <c r="U209" t="s">
        <v>1983</v>
      </c>
      <c r="V209" t="s">
        <v>1984</v>
      </c>
      <c r="AC209" t="s">
        <v>402</v>
      </c>
      <c r="AE209" t="s">
        <v>1985</v>
      </c>
    </row>
    <row r="210" spans="1:31" x14ac:dyDescent="0.25">
      <c r="A210" t="s">
        <v>1986</v>
      </c>
      <c r="B210" t="s">
        <v>1987</v>
      </c>
      <c r="C210" t="s">
        <v>1988</v>
      </c>
      <c r="E210" t="s">
        <v>406</v>
      </c>
      <c r="F210" t="s">
        <v>391</v>
      </c>
      <c r="H210" t="s">
        <v>325</v>
      </c>
      <c r="J210" t="s">
        <v>407</v>
      </c>
      <c r="L210" t="s">
        <v>1989</v>
      </c>
      <c r="M210" t="s">
        <v>1990</v>
      </c>
      <c r="N210" t="s">
        <v>1991</v>
      </c>
      <c r="R210" t="s">
        <v>339</v>
      </c>
      <c r="T210" t="s">
        <v>1992</v>
      </c>
      <c r="U210" t="s">
        <v>1993</v>
      </c>
      <c r="V210" t="s">
        <v>1994</v>
      </c>
      <c r="Y210" t="s">
        <v>1995</v>
      </c>
      <c r="AC210" t="s">
        <v>402</v>
      </c>
    </row>
    <row r="211" spans="1:31" x14ac:dyDescent="0.25">
      <c r="A211" t="s">
        <v>1996</v>
      </c>
      <c r="B211" t="s">
        <v>1997</v>
      </c>
      <c r="C211" t="s">
        <v>1998</v>
      </c>
      <c r="E211" t="s">
        <v>447</v>
      </c>
      <c r="F211" t="s">
        <v>391</v>
      </c>
      <c r="H211" t="s">
        <v>325</v>
      </c>
      <c r="J211" t="s">
        <v>407</v>
      </c>
      <c r="L211" t="s">
        <v>1999</v>
      </c>
      <c r="M211" t="s">
        <v>2000</v>
      </c>
      <c r="R211" t="s">
        <v>339</v>
      </c>
      <c r="T211" t="s">
        <v>2001</v>
      </c>
      <c r="U211" t="s">
        <v>2002</v>
      </c>
      <c r="V211" t="s">
        <v>2003</v>
      </c>
      <c r="Y211" t="s">
        <v>1995</v>
      </c>
      <c r="AC211" t="s">
        <v>402</v>
      </c>
    </row>
    <row r="212" spans="1:31" x14ac:dyDescent="0.25">
      <c r="A212" t="s">
        <v>2004</v>
      </c>
      <c r="B212" t="s">
        <v>2005</v>
      </c>
      <c r="E212" t="s">
        <v>769</v>
      </c>
      <c r="F212" t="s">
        <v>391</v>
      </c>
      <c r="H212" t="s">
        <v>321</v>
      </c>
      <c r="J212" t="s">
        <v>701</v>
      </c>
      <c r="M212" t="s">
        <v>2006</v>
      </c>
      <c r="R212" t="s">
        <v>339</v>
      </c>
      <c r="T212" t="s">
        <v>2007</v>
      </c>
      <c r="U212" t="s">
        <v>2008</v>
      </c>
      <c r="V212" t="s">
        <v>2009</v>
      </c>
      <c r="W212" t="s">
        <v>2010</v>
      </c>
      <c r="AC212" t="s">
        <v>402</v>
      </c>
      <c r="AE212" t="s">
        <v>2011</v>
      </c>
    </row>
    <row r="213" spans="1:31" x14ac:dyDescent="0.25">
      <c r="A213" t="s">
        <v>2012</v>
      </c>
      <c r="B213" t="s">
        <v>2013</v>
      </c>
      <c r="E213" t="s">
        <v>769</v>
      </c>
      <c r="F213" t="s">
        <v>391</v>
      </c>
      <c r="H213" t="s">
        <v>321</v>
      </c>
      <c r="J213" t="s">
        <v>701</v>
      </c>
      <c r="M213" t="s">
        <v>2006</v>
      </c>
      <c r="R213" t="s">
        <v>339</v>
      </c>
      <c r="T213" t="s">
        <v>2014</v>
      </c>
      <c r="U213" t="s">
        <v>2015</v>
      </c>
      <c r="V213" t="s">
        <v>1482</v>
      </c>
      <c r="AC213" t="s">
        <v>402</v>
      </c>
      <c r="AE213" t="s">
        <v>2016</v>
      </c>
    </row>
    <row r="214" spans="1:31" x14ac:dyDescent="0.25">
      <c r="A214" t="s">
        <v>2017</v>
      </c>
      <c r="B214" t="s">
        <v>2018</v>
      </c>
      <c r="E214" t="s">
        <v>769</v>
      </c>
      <c r="F214" t="s">
        <v>391</v>
      </c>
      <c r="H214" t="s">
        <v>321</v>
      </c>
      <c r="J214" t="s">
        <v>701</v>
      </c>
      <c r="M214" t="s">
        <v>2019</v>
      </c>
      <c r="R214" t="s">
        <v>339</v>
      </c>
      <c r="T214" t="s">
        <v>2020</v>
      </c>
      <c r="U214" t="s">
        <v>2021</v>
      </c>
      <c r="V214" t="s">
        <v>2022</v>
      </c>
      <c r="W214" t="s">
        <v>1482</v>
      </c>
      <c r="AC214" t="s">
        <v>402</v>
      </c>
      <c r="AE214" t="s">
        <v>2023</v>
      </c>
    </row>
    <row r="215" spans="1:31" x14ac:dyDescent="0.25">
      <c r="A215" t="s">
        <v>2024</v>
      </c>
      <c r="B215" t="s">
        <v>2025</v>
      </c>
      <c r="C215" t="s">
        <v>2026</v>
      </c>
      <c r="E215" t="s">
        <v>546</v>
      </c>
      <c r="F215" t="s">
        <v>391</v>
      </c>
      <c r="H215" t="s">
        <v>311</v>
      </c>
      <c r="J215" t="s">
        <v>547</v>
      </c>
      <c r="L215" t="s">
        <v>2027</v>
      </c>
      <c r="M215" t="s">
        <v>2028</v>
      </c>
      <c r="R215" t="s">
        <v>339</v>
      </c>
      <c r="T215" t="s">
        <v>2029</v>
      </c>
      <c r="U215" t="s">
        <v>2030</v>
      </c>
      <c r="V215" t="s">
        <v>1798</v>
      </c>
      <c r="AC215" t="s">
        <v>402</v>
      </c>
    </row>
    <row r="216" spans="1:31" x14ac:dyDescent="0.25">
      <c r="A216" t="s">
        <v>2031</v>
      </c>
      <c r="B216" t="s">
        <v>2032</v>
      </c>
      <c r="C216" t="s">
        <v>2033</v>
      </c>
      <c r="E216" t="s">
        <v>546</v>
      </c>
      <c r="F216" t="s">
        <v>391</v>
      </c>
      <c r="H216" t="s">
        <v>311</v>
      </c>
      <c r="J216" t="s">
        <v>547</v>
      </c>
      <c r="L216" t="s">
        <v>2034</v>
      </c>
      <c r="M216" t="s">
        <v>2035</v>
      </c>
      <c r="N216" t="s">
        <v>2036</v>
      </c>
      <c r="R216" t="s">
        <v>339</v>
      </c>
      <c r="T216" t="s">
        <v>2037</v>
      </c>
      <c r="U216" t="s">
        <v>2038</v>
      </c>
      <c r="V216" t="s">
        <v>2039</v>
      </c>
      <c r="W216" t="s">
        <v>547</v>
      </c>
      <c r="Y216" t="s">
        <v>2040</v>
      </c>
      <c r="AC216" t="s">
        <v>402</v>
      </c>
    </row>
    <row r="217" spans="1:31" x14ac:dyDescent="0.25">
      <c r="A217" t="s">
        <v>2041</v>
      </c>
      <c r="B217" t="s">
        <v>2042</v>
      </c>
      <c r="C217" t="s">
        <v>2043</v>
      </c>
      <c r="E217" t="s">
        <v>546</v>
      </c>
      <c r="F217" t="s">
        <v>391</v>
      </c>
      <c r="H217" t="s">
        <v>311</v>
      </c>
      <c r="J217" t="s">
        <v>547</v>
      </c>
      <c r="L217" t="s">
        <v>2044</v>
      </c>
      <c r="M217" t="s">
        <v>2045</v>
      </c>
      <c r="R217" t="s">
        <v>339</v>
      </c>
      <c r="T217" t="s">
        <v>2046</v>
      </c>
      <c r="U217" t="s">
        <v>2047</v>
      </c>
      <c r="V217" t="s">
        <v>2048</v>
      </c>
      <c r="W217" t="s">
        <v>547</v>
      </c>
      <c r="AC217" t="s">
        <v>402</v>
      </c>
      <c r="AE217" t="s">
        <v>1783</v>
      </c>
    </row>
    <row r="218" spans="1:31" x14ac:dyDescent="0.25">
      <c r="A218" t="s">
        <v>2049</v>
      </c>
      <c r="B218" t="s">
        <v>2042</v>
      </c>
      <c r="C218" t="s">
        <v>2050</v>
      </c>
      <c r="E218" t="s">
        <v>561</v>
      </c>
      <c r="F218" t="s">
        <v>391</v>
      </c>
      <c r="H218" t="s">
        <v>311</v>
      </c>
      <c r="J218" t="s">
        <v>547</v>
      </c>
      <c r="L218" t="s">
        <v>2051</v>
      </c>
      <c r="M218" t="s">
        <v>2052</v>
      </c>
      <c r="N218" t="s">
        <v>2053</v>
      </c>
      <c r="R218" t="s">
        <v>339</v>
      </c>
      <c r="T218" t="s">
        <v>2054</v>
      </c>
      <c r="U218" t="s">
        <v>2055</v>
      </c>
      <c r="V218" t="s">
        <v>2056</v>
      </c>
      <c r="W218" t="s">
        <v>547</v>
      </c>
      <c r="Y218" t="s">
        <v>2057</v>
      </c>
      <c r="AC218" t="s">
        <v>402</v>
      </c>
      <c r="AE218" t="s">
        <v>2058</v>
      </c>
    </row>
    <row r="219" spans="1:31" x14ac:dyDescent="0.25">
      <c r="A219" t="s">
        <v>2059</v>
      </c>
      <c r="B219" t="s">
        <v>2060</v>
      </c>
      <c r="C219" t="s">
        <v>2061</v>
      </c>
      <c r="E219" t="s">
        <v>546</v>
      </c>
      <c r="F219" t="s">
        <v>391</v>
      </c>
      <c r="H219" t="s">
        <v>311</v>
      </c>
      <c r="J219" t="s">
        <v>547</v>
      </c>
      <c r="L219" t="s">
        <v>2062</v>
      </c>
      <c r="M219" t="s">
        <v>2063</v>
      </c>
      <c r="R219" t="s">
        <v>339</v>
      </c>
      <c r="T219" t="s">
        <v>2064</v>
      </c>
      <c r="U219" t="s">
        <v>2065</v>
      </c>
      <c r="V219" t="s">
        <v>2066</v>
      </c>
      <c r="Y219" t="s">
        <v>2040</v>
      </c>
      <c r="AC219" t="s">
        <v>402</v>
      </c>
    </row>
    <row r="220" spans="1:31" x14ac:dyDescent="0.25">
      <c r="A220" t="s">
        <v>2067</v>
      </c>
      <c r="B220" t="s">
        <v>2068</v>
      </c>
      <c r="C220" t="s">
        <v>2069</v>
      </c>
      <c r="E220" t="s">
        <v>546</v>
      </c>
      <c r="F220" t="s">
        <v>391</v>
      </c>
      <c r="H220" t="s">
        <v>311</v>
      </c>
      <c r="J220" t="s">
        <v>547</v>
      </c>
      <c r="L220" t="s">
        <v>2070</v>
      </c>
      <c r="M220" t="s">
        <v>2071</v>
      </c>
      <c r="R220" t="s">
        <v>339</v>
      </c>
      <c r="T220" t="s">
        <v>2072</v>
      </c>
      <c r="U220" t="s">
        <v>2073</v>
      </c>
      <c r="V220" t="s">
        <v>2074</v>
      </c>
      <c r="W220" t="s">
        <v>547</v>
      </c>
      <c r="AC220" t="s">
        <v>402</v>
      </c>
      <c r="AE220" t="s">
        <v>2075</v>
      </c>
    </row>
    <row r="221" spans="1:31" x14ac:dyDescent="0.25">
      <c r="A221" t="s">
        <v>2076</v>
      </c>
      <c r="B221" t="s">
        <v>2077</v>
      </c>
      <c r="C221" t="s">
        <v>2078</v>
      </c>
      <c r="E221" t="s">
        <v>561</v>
      </c>
      <c r="F221" t="s">
        <v>391</v>
      </c>
      <c r="H221" t="s">
        <v>311</v>
      </c>
      <c r="J221" t="s">
        <v>547</v>
      </c>
      <c r="L221" t="s">
        <v>2079</v>
      </c>
      <c r="M221" t="s">
        <v>2080</v>
      </c>
      <c r="R221" t="s">
        <v>339</v>
      </c>
      <c r="T221" t="s">
        <v>2081</v>
      </c>
      <c r="U221" t="s">
        <v>2082</v>
      </c>
      <c r="V221" t="s">
        <v>2083</v>
      </c>
      <c r="W221" t="s">
        <v>2084</v>
      </c>
      <c r="AC221" t="s">
        <v>402</v>
      </c>
      <c r="AE221" t="s">
        <v>2085</v>
      </c>
    </row>
    <row r="222" spans="1:31" x14ac:dyDescent="0.25">
      <c r="A222" t="s">
        <v>2086</v>
      </c>
      <c r="B222" t="s">
        <v>2087</v>
      </c>
      <c r="C222" t="s">
        <v>2088</v>
      </c>
      <c r="E222" t="s">
        <v>546</v>
      </c>
      <c r="F222" t="s">
        <v>391</v>
      </c>
      <c r="H222" t="s">
        <v>311</v>
      </c>
      <c r="J222" t="s">
        <v>547</v>
      </c>
      <c r="M222" t="s">
        <v>2089</v>
      </c>
      <c r="R222" t="s">
        <v>339</v>
      </c>
      <c r="T222" t="s">
        <v>2090</v>
      </c>
      <c r="U222" t="s">
        <v>2091</v>
      </c>
      <c r="V222" t="s">
        <v>2092</v>
      </c>
      <c r="W222" t="s">
        <v>2093</v>
      </c>
      <c r="AC222" t="s">
        <v>402</v>
      </c>
      <c r="AE222" t="s">
        <v>2094</v>
      </c>
    </row>
    <row r="223" spans="1:31" x14ac:dyDescent="0.25">
      <c r="A223" t="s">
        <v>2095</v>
      </c>
      <c r="B223" t="s">
        <v>2096</v>
      </c>
      <c r="C223" t="s">
        <v>2097</v>
      </c>
      <c r="E223" t="s">
        <v>546</v>
      </c>
      <c r="F223" t="s">
        <v>391</v>
      </c>
      <c r="H223" t="s">
        <v>311</v>
      </c>
      <c r="J223" t="s">
        <v>547</v>
      </c>
      <c r="R223" t="s">
        <v>339</v>
      </c>
      <c r="T223" t="s">
        <v>2098</v>
      </c>
      <c r="U223" t="s">
        <v>2099</v>
      </c>
      <c r="V223" t="s">
        <v>2100</v>
      </c>
      <c r="W223" t="s">
        <v>547</v>
      </c>
      <c r="AC223" t="s">
        <v>402</v>
      </c>
      <c r="AE223" t="s">
        <v>2101</v>
      </c>
    </row>
    <row r="224" spans="1:31" x14ac:dyDescent="0.25">
      <c r="A224" t="s">
        <v>2102</v>
      </c>
      <c r="B224" t="s">
        <v>2103</v>
      </c>
      <c r="C224" t="s">
        <v>2104</v>
      </c>
      <c r="E224" t="s">
        <v>561</v>
      </c>
      <c r="F224" t="s">
        <v>391</v>
      </c>
      <c r="H224" t="s">
        <v>311</v>
      </c>
      <c r="J224" t="s">
        <v>547</v>
      </c>
      <c r="M224" t="s">
        <v>2105</v>
      </c>
      <c r="R224" t="s">
        <v>339</v>
      </c>
      <c r="T224" t="s">
        <v>2106</v>
      </c>
      <c r="U224" t="s">
        <v>2107</v>
      </c>
      <c r="V224" t="s">
        <v>2056</v>
      </c>
      <c r="W224" t="s">
        <v>547</v>
      </c>
      <c r="AC224" t="s">
        <v>402</v>
      </c>
      <c r="AE224" t="s">
        <v>2058</v>
      </c>
    </row>
    <row r="225" spans="1:31" x14ac:dyDescent="0.25">
      <c r="A225" t="s">
        <v>2108</v>
      </c>
      <c r="B225" t="s">
        <v>2109</v>
      </c>
      <c r="C225" t="s">
        <v>2110</v>
      </c>
      <c r="E225" t="s">
        <v>1182</v>
      </c>
      <c r="F225" t="s">
        <v>391</v>
      </c>
      <c r="H225" t="s">
        <v>311</v>
      </c>
      <c r="J225" t="s">
        <v>547</v>
      </c>
      <c r="L225" t="s">
        <v>2111</v>
      </c>
      <c r="M225" t="s">
        <v>1878</v>
      </c>
      <c r="R225" t="s">
        <v>339</v>
      </c>
      <c r="T225" t="s">
        <v>2112</v>
      </c>
      <c r="U225" t="s">
        <v>2113</v>
      </c>
      <c r="V225" t="s">
        <v>1710</v>
      </c>
      <c r="W225" t="s">
        <v>547</v>
      </c>
      <c r="Y225" t="s">
        <v>1398</v>
      </c>
      <c r="AC225" t="s">
        <v>402</v>
      </c>
      <c r="AE225" t="s">
        <v>1714</v>
      </c>
    </row>
    <row r="226" spans="1:31" x14ac:dyDescent="0.25">
      <c r="A226" t="s">
        <v>2114</v>
      </c>
      <c r="B226" t="s">
        <v>2115</v>
      </c>
      <c r="C226" t="s">
        <v>2116</v>
      </c>
      <c r="E226" t="s">
        <v>561</v>
      </c>
      <c r="F226" t="s">
        <v>391</v>
      </c>
      <c r="H226" t="s">
        <v>311</v>
      </c>
      <c r="J226" t="s">
        <v>547</v>
      </c>
      <c r="L226" t="s">
        <v>2117</v>
      </c>
      <c r="M226" t="s">
        <v>2118</v>
      </c>
      <c r="N226" t="s">
        <v>2119</v>
      </c>
      <c r="R226" t="s">
        <v>339</v>
      </c>
      <c r="T226" t="s">
        <v>2120</v>
      </c>
      <c r="U226" t="s">
        <v>2121</v>
      </c>
      <c r="V226" t="s">
        <v>2122</v>
      </c>
      <c r="W226" t="s">
        <v>547</v>
      </c>
      <c r="Y226" t="s">
        <v>1398</v>
      </c>
      <c r="AC226" t="s">
        <v>402</v>
      </c>
      <c r="AE226" t="s">
        <v>2058</v>
      </c>
    </row>
    <row r="227" spans="1:31" x14ac:dyDescent="0.25">
      <c r="A227" t="s">
        <v>2123</v>
      </c>
      <c r="B227" t="s">
        <v>2124</v>
      </c>
      <c r="C227" t="s">
        <v>2125</v>
      </c>
      <c r="E227" t="s">
        <v>1182</v>
      </c>
      <c r="F227" t="s">
        <v>391</v>
      </c>
      <c r="H227" t="s">
        <v>319</v>
      </c>
      <c r="J227" t="s">
        <v>547</v>
      </c>
      <c r="L227" t="s">
        <v>2126</v>
      </c>
      <c r="N227" t="s">
        <v>2127</v>
      </c>
      <c r="R227" t="s">
        <v>339</v>
      </c>
      <c r="T227" t="s">
        <v>2128</v>
      </c>
      <c r="U227" t="s">
        <v>2129</v>
      </c>
      <c r="V227" t="s">
        <v>2130</v>
      </c>
      <c r="Y227" t="s">
        <v>2131</v>
      </c>
      <c r="AC227" t="s">
        <v>402</v>
      </c>
    </row>
    <row r="228" spans="1:31" x14ac:dyDescent="0.25">
      <c r="A228" t="s">
        <v>2132</v>
      </c>
      <c r="B228" t="s">
        <v>2133</v>
      </c>
      <c r="C228" t="s">
        <v>2134</v>
      </c>
      <c r="E228" t="s">
        <v>1182</v>
      </c>
      <c r="F228" t="s">
        <v>391</v>
      </c>
      <c r="H228" t="s">
        <v>319</v>
      </c>
      <c r="J228" t="s">
        <v>547</v>
      </c>
      <c r="L228" t="s">
        <v>2135</v>
      </c>
      <c r="M228" t="s">
        <v>2136</v>
      </c>
      <c r="R228" t="s">
        <v>339</v>
      </c>
      <c r="T228" t="s">
        <v>2137</v>
      </c>
      <c r="U228" t="s">
        <v>2138</v>
      </c>
      <c r="V228" t="s">
        <v>1710</v>
      </c>
      <c r="Y228" t="s">
        <v>2131</v>
      </c>
      <c r="Z228" t="s">
        <v>2139</v>
      </c>
      <c r="AC228" t="s">
        <v>402</v>
      </c>
    </row>
    <row r="229" spans="1:31" x14ac:dyDescent="0.25">
      <c r="A229" t="s">
        <v>2140</v>
      </c>
      <c r="B229" t="s">
        <v>2133</v>
      </c>
      <c r="C229" t="s">
        <v>2141</v>
      </c>
      <c r="E229" t="s">
        <v>1182</v>
      </c>
      <c r="F229" t="s">
        <v>391</v>
      </c>
      <c r="H229" t="s">
        <v>319</v>
      </c>
      <c r="J229" t="s">
        <v>547</v>
      </c>
      <c r="L229" t="s">
        <v>2142</v>
      </c>
      <c r="M229" t="s">
        <v>2143</v>
      </c>
      <c r="R229" t="s">
        <v>339</v>
      </c>
      <c r="T229" t="s">
        <v>2144</v>
      </c>
      <c r="U229" t="s">
        <v>2145</v>
      </c>
      <c r="V229" t="s">
        <v>2146</v>
      </c>
      <c r="Y229" t="s">
        <v>2147</v>
      </c>
      <c r="Z229" t="s">
        <v>2148</v>
      </c>
      <c r="AA229" t="s">
        <v>2149</v>
      </c>
      <c r="AC229" t="s">
        <v>402</v>
      </c>
    </row>
    <row r="230" spans="1:31" x14ac:dyDescent="0.25">
      <c r="A230" t="s">
        <v>2150</v>
      </c>
      <c r="B230" t="s">
        <v>2151</v>
      </c>
      <c r="C230" t="s">
        <v>2152</v>
      </c>
      <c r="E230" t="s">
        <v>555</v>
      </c>
      <c r="F230" t="s">
        <v>391</v>
      </c>
      <c r="H230" t="s">
        <v>268</v>
      </c>
      <c r="J230" t="s">
        <v>547</v>
      </c>
      <c r="L230" t="s">
        <v>2153</v>
      </c>
      <c r="N230" t="s">
        <v>2154</v>
      </c>
      <c r="R230" t="s">
        <v>339</v>
      </c>
      <c r="T230" t="s">
        <v>2155</v>
      </c>
      <c r="U230" t="s">
        <v>2156</v>
      </c>
      <c r="V230" t="s">
        <v>2157</v>
      </c>
      <c r="Y230" t="s">
        <v>2158</v>
      </c>
      <c r="Z230" t="s">
        <v>2159</v>
      </c>
      <c r="AA230" t="s">
        <v>2160</v>
      </c>
      <c r="AC230" t="s">
        <v>402</v>
      </c>
    </row>
    <row r="231" spans="1:31" x14ac:dyDescent="0.25">
      <c r="A231" t="s">
        <v>2161</v>
      </c>
      <c r="B231" t="s">
        <v>2151</v>
      </c>
      <c r="C231" t="s">
        <v>2162</v>
      </c>
      <c r="E231" t="s">
        <v>1182</v>
      </c>
      <c r="F231" t="s">
        <v>391</v>
      </c>
      <c r="H231" t="s">
        <v>268</v>
      </c>
      <c r="J231" t="s">
        <v>547</v>
      </c>
      <c r="L231" t="s">
        <v>2163</v>
      </c>
      <c r="R231" t="s">
        <v>339</v>
      </c>
      <c r="T231" t="s">
        <v>2164</v>
      </c>
      <c r="U231" t="s">
        <v>2165</v>
      </c>
      <c r="V231" t="s">
        <v>2166</v>
      </c>
      <c r="W231" t="s">
        <v>2167</v>
      </c>
      <c r="AC231" t="s">
        <v>402</v>
      </c>
      <c r="AE231" t="s">
        <v>2168</v>
      </c>
    </row>
    <row r="232" spans="1:31" x14ac:dyDescent="0.25">
      <c r="A232" t="s">
        <v>2169</v>
      </c>
      <c r="B232" t="s">
        <v>2170</v>
      </c>
      <c r="C232" t="s">
        <v>2171</v>
      </c>
      <c r="E232" t="s">
        <v>715</v>
      </c>
      <c r="F232" t="s">
        <v>391</v>
      </c>
      <c r="H232" t="s">
        <v>272</v>
      </c>
      <c r="J232" t="s">
        <v>547</v>
      </c>
      <c r="L232" t="s">
        <v>2172</v>
      </c>
      <c r="M232" t="s">
        <v>2173</v>
      </c>
      <c r="R232" t="s">
        <v>339</v>
      </c>
      <c r="T232" t="s">
        <v>2174</v>
      </c>
      <c r="U232" t="s">
        <v>2175</v>
      </c>
      <c r="V232" t="s">
        <v>743</v>
      </c>
      <c r="AC232" t="s">
        <v>402</v>
      </c>
    </row>
    <row r="233" spans="1:31" x14ac:dyDescent="0.25">
      <c r="A233" t="s">
        <v>2176</v>
      </c>
      <c r="B233" t="s">
        <v>2177</v>
      </c>
      <c r="C233" t="s">
        <v>2178</v>
      </c>
      <c r="E233" t="s">
        <v>561</v>
      </c>
      <c r="F233" t="s">
        <v>391</v>
      </c>
      <c r="H233" t="s">
        <v>272</v>
      </c>
      <c r="J233" t="s">
        <v>547</v>
      </c>
      <c r="L233" t="s">
        <v>2179</v>
      </c>
      <c r="M233" t="s">
        <v>2180</v>
      </c>
      <c r="N233" t="s">
        <v>2181</v>
      </c>
      <c r="R233" t="s">
        <v>339</v>
      </c>
      <c r="T233" t="s">
        <v>2182</v>
      </c>
      <c r="U233" t="s">
        <v>2183</v>
      </c>
      <c r="V233" t="s">
        <v>2184</v>
      </c>
      <c r="AC233" t="s">
        <v>402</v>
      </c>
    </row>
    <row r="234" spans="1:31" x14ac:dyDescent="0.25">
      <c r="A234" t="s">
        <v>2185</v>
      </c>
      <c r="B234" t="s">
        <v>2170</v>
      </c>
      <c r="C234" t="s">
        <v>2186</v>
      </c>
      <c r="E234" t="s">
        <v>2187</v>
      </c>
      <c r="F234" t="s">
        <v>391</v>
      </c>
      <c r="H234" t="s">
        <v>272</v>
      </c>
      <c r="J234" t="s">
        <v>547</v>
      </c>
      <c r="L234" t="s">
        <v>2188</v>
      </c>
      <c r="M234" t="s">
        <v>2189</v>
      </c>
      <c r="N234" t="s">
        <v>2190</v>
      </c>
      <c r="R234" t="s">
        <v>339</v>
      </c>
      <c r="T234" t="s">
        <v>2191</v>
      </c>
      <c r="U234" t="s">
        <v>2192</v>
      </c>
      <c r="V234" t="s">
        <v>2193</v>
      </c>
      <c r="AC234" t="s">
        <v>402</v>
      </c>
    </row>
    <row r="235" spans="1:31" x14ac:dyDescent="0.25">
      <c r="A235" t="s">
        <v>2194</v>
      </c>
      <c r="B235" t="s">
        <v>2195</v>
      </c>
      <c r="C235" t="s">
        <v>2196</v>
      </c>
      <c r="E235" t="s">
        <v>390</v>
      </c>
      <c r="F235" t="s">
        <v>391</v>
      </c>
      <c r="H235" t="s">
        <v>316</v>
      </c>
      <c r="J235" t="s">
        <v>392</v>
      </c>
      <c r="L235" t="s">
        <v>2197</v>
      </c>
      <c r="M235" t="s">
        <v>2198</v>
      </c>
      <c r="N235" t="s">
        <v>2199</v>
      </c>
      <c r="R235" t="s">
        <v>339</v>
      </c>
      <c r="T235" t="s">
        <v>2200</v>
      </c>
      <c r="U235" t="s">
        <v>2201</v>
      </c>
      <c r="V235" t="s">
        <v>2202</v>
      </c>
      <c r="W235" t="s">
        <v>2203</v>
      </c>
      <c r="Y235" t="s">
        <v>2204</v>
      </c>
      <c r="Z235" t="s">
        <v>2205</v>
      </c>
      <c r="AA235" t="s">
        <v>2206</v>
      </c>
      <c r="AC235" t="s">
        <v>402</v>
      </c>
      <c r="AE235" t="s">
        <v>2207</v>
      </c>
    </row>
    <row r="236" spans="1:31" x14ac:dyDescent="0.25">
      <c r="A236" t="s">
        <v>2208</v>
      </c>
      <c r="B236" t="s">
        <v>2195</v>
      </c>
      <c r="C236" t="s">
        <v>2209</v>
      </c>
      <c r="E236" t="s">
        <v>423</v>
      </c>
      <c r="F236" t="s">
        <v>391</v>
      </c>
      <c r="H236" t="s">
        <v>316</v>
      </c>
      <c r="J236" t="s">
        <v>407</v>
      </c>
      <c r="L236" t="s">
        <v>2210</v>
      </c>
      <c r="M236" t="s">
        <v>2211</v>
      </c>
      <c r="N236" t="s">
        <v>2212</v>
      </c>
      <c r="R236" t="s">
        <v>339</v>
      </c>
      <c r="T236" t="s">
        <v>2200</v>
      </c>
      <c r="U236" t="s">
        <v>2201</v>
      </c>
      <c r="V236" t="s">
        <v>2202</v>
      </c>
      <c r="W236" t="s">
        <v>2203</v>
      </c>
      <c r="Y236" t="s">
        <v>2213</v>
      </c>
      <c r="Z236" t="s">
        <v>2214</v>
      </c>
      <c r="AA236" t="s">
        <v>2215</v>
      </c>
      <c r="AC236" t="s">
        <v>402</v>
      </c>
      <c r="AE236" t="s">
        <v>2207</v>
      </c>
    </row>
    <row r="237" spans="1:31" x14ac:dyDescent="0.25">
      <c r="A237" t="s">
        <v>2216</v>
      </c>
      <c r="B237" t="s">
        <v>2195</v>
      </c>
      <c r="C237" t="s">
        <v>2217</v>
      </c>
      <c r="E237" t="s">
        <v>390</v>
      </c>
      <c r="F237" t="s">
        <v>391</v>
      </c>
      <c r="H237" t="s">
        <v>316</v>
      </c>
      <c r="J237" t="s">
        <v>392</v>
      </c>
      <c r="L237" t="s">
        <v>2218</v>
      </c>
      <c r="M237" t="s">
        <v>2219</v>
      </c>
      <c r="N237" t="s">
        <v>2220</v>
      </c>
      <c r="R237" t="s">
        <v>339</v>
      </c>
      <c r="T237" t="s">
        <v>2200</v>
      </c>
      <c r="U237" t="s">
        <v>2201</v>
      </c>
      <c r="V237" t="s">
        <v>2202</v>
      </c>
      <c r="W237" t="s">
        <v>2203</v>
      </c>
      <c r="Y237" t="s">
        <v>2221</v>
      </c>
      <c r="Z237" t="s">
        <v>2222</v>
      </c>
      <c r="AA237" t="s">
        <v>2223</v>
      </c>
      <c r="AC237" t="s">
        <v>402</v>
      </c>
      <c r="AE237" t="s">
        <v>2207</v>
      </c>
    </row>
    <row r="238" spans="1:31" x14ac:dyDescent="0.25">
      <c r="A238" t="s">
        <v>2224</v>
      </c>
      <c r="B238" t="s">
        <v>2195</v>
      </c>
      <c r="C238" t="s">
        <v>2225</v>
      </c>
      <c r="E238" t="s">
        <v>406</v>
      </c>
      <c r="F238" t="s">
        <v>391</v>
      </c>
      <c r="H238" t="s">
        <v>316</v>
      </c>
      <c r="J238" t="s">
        <v>392</v>
      </c>
      <c r="L238" t="s">
        <v>2226</v>
      </c>
      <c r="M238" t="s">
        <v>2227</v>
      </c>
      <c r="N238" t="s">
        <v>2228</v>
      </c>
      <c r="R238" t="s">
        <v>339</v>
      </c>
      <c r="T238" t="s">
        <v>2200</v>
      </c>
      <c r="U238" t="s">
        <v>2201</v>
      </c>
      <c r="V238" t="s">
        <v>2202</v>
      </c>
      <c r="W238" t="s">
        <v>2203</v>
      </c>
      <c r="Y238" t="s">
        <v>2229</v>
      </c>
      <c r="Z238" t="s">
        <v>2230</v>
      </c>
      <c r="AA238" t="s">
        <v>2231</v>
      </c>
      <c r="AC238" t="s">
        <v>402</v>
      </c>
      <c r="AE238" t="s">
        <v>2207</v>
      </c>
    </row>
    <row r="239" spans="1:31" x14ac:dyDescent="0.25">
      <c r="A239" t="s">
        <v>2232</v>
      </c>
      <c r="B239" t="s">
        <v>2195</v>
      </c>
      <c r="C239" t="s">
        <v>2233</v>
      </c>
      <c r="E239" t="s">
        <v>406</v>
      </c>
      <c r="F239" t="s">
        <v>391</v>
      </c>
      <c r="H239" t="s">
        <v>316</v>
      </c>
      <c r="J239" t="s">
        <v>407</v>
      </c>
      <c r="L239" t="s">
        <v>2234</v>
      </c>
      <c r="M239" t="s">
        <v>2235</v>
      </c>
      <c r="R239" t="s">
        <v>339</v>
      </c>
      <c r="T239" t="s">
        <v>2200</v>
      </c>
      <c r="U239" t="s">
        <v>2201</v>
      </c>
      <c r="V239" t="s">
        <v>2202</v>
      </c>
      <c r="W239" t="s">
        <v>2203</v>
      </c>
      <c r="Y239" t="s">
        <v>2236</v>
      </c>
      <c r="Z239" t="s">
        <v>2237</v>
      </c>
      <c r="AA239" t="s">
        <v>2238</v>
      </c>
      <c r="AC239" t="s">
        <v>402</v>
      </c>
      <c r="AE239" t="s">
        <v>2207</v>
      </c>
    </row>
    <row r="240" spans="1:31" x14ac:dyDescent="0.25">
      <c r="A240" t="s">
        <v>2239</v>
      </c>
      <c r="B240" t="s">
        <v>2195</v>
      </c>
      <c r="C240" t="s">
        <v>2240</v>
      </c>
      <c r="E240" t="s">
        <v>406</v>
      </c>
      <c r="F240" t="s">
        <v>391</v>
      </c>
      <c r="H240" t="s">
        <v>316</v>
      </c>
      <c r="J240" t="s">
        <v>407</v>
      </c>
      <c r="L240" t="s">
        <v>2241</v>
      </c>
      <c r="M240" t="s">
        <v>2242</v>
      </c>
      <c r="R240" t="s">
        <v>339</v>
      </c>
      <c r="T240" t="s">
        <v>2200</v>
      </c>
      <c r="U240" t="s">
        <v>2201</v>
      </c>
      <c r="V240" t="s">
        <v>2202</v>
      </c>
      <c r="W240" t="s">
        <v>2203</v>
      </c>
      <c r="Y240" t="s">
        <v>2243</v>
      </c>
      <c r="Z240" t="s">
        <v>2244</v>
      </c>
      <c r="AA240" t="s">
        <v>2245</v>
      </c>
      <c r="AC240" t="s">
        <v>402</v>
      </c>
      <c r="AE240" t="s">
        <v>2207</v>
      </c>
    </row>
    <row r="241" spans="1:31" x14ac:dyDescent="0.25">
      <c r="A241" t="s">
        <v>2246</v>
      </c>
      <c r="B241" t="s">
        <v>2195</v>
      </c>
      <c r="C241" t="s">
        <v>2247</v>
      </c>
      <c r="E241" t="s">
        <v>406</v>
      </c>
      <c r="F241" t="s">
        <v>391</v>
      </c>
      <c r="H241" t="s">
        <v>316</v>
      </c>
      <c r="J241" t="s">
        <v>392</v>
      </c>
      <c r="L241" t="s">
        <v>2248</v>
      </c>
      <c r="M241" t="s">
        <v>2249</v>
      </c>
      <c r="R241" t="s">
        <v>339</v>
      </c>
      <c r="T241" t="s">
        <v>2200</v>
      </c>
      <c r="U241" t="s">
        <v>2201</v>
      </c>
      <c r="V241" t="s">
        <v>2202</v>
      </c>
      <c r="W241" t="s">
        <v>2203</v>
      </c>
      <c r="Y241" t="s">
        <v>2250</v>
      </c>
      <c r="Z241" t="s">
        <v>2251</v>
      </c>
      <c r="AA241" t="s">
        <v>2252</v>
      </c>
      <c r="AC241" t="s">
        <v>402</v>
      </c>
      <c r="AE241" t="s">
        <v>2207</v>
      </c>
    </row>
    <row r="242" spans="1:31" x14ac:dyDescent="0.25">
      <c r="A242" t="s">
        <v>2253</v>
      </c>
      <c r="B242" t="s">
        <v>2195</v>
      </c>
      <c r="C242" t="s">
        <v>2254</v>
      </c>
      <c r="E242" t="s">
        <v>406</v>
      </c>
      <c r="F242" t="s">
        <v>391</v>
      </c>
      <c r="H242" t="s">
        <v>316</v>
      </c>
      <c r="J242" t="s">
        <v>407</v>
      </c>
      <c r="L242" t="s">
        <v>2255</v>
      </c>
      <c r="M242" t="s">
        <v>2256</v>
      </c>
      <c r="R242" t="s">
        <v>339</v>
      </c>
      <c r="T242" t="s">
        <v>2200</v>
      </c>
      <c r="U242" t="s">
        <v>2201</v>
      </c>
      <c r="V242" t="s">
        <v>2202</v>
      </c>
      <c r="W242" t="s">
        <v>2203</v>
      </c>
      <c r="Y242" t="s">
        <v>2257</v>
      </c>
      <c r="Z242" t="s">
        <v>2258</v>
      </c>
      <c r="AA242" t="s">
        <v>2259</v>
      </c>
      <c r="AC242" t="s">
        <v>402</v>
      </c>
      <c r="AE242" t="s">
        <v>2207</v>
      </c>
    </row>
    <row r="243" spans="1:31" x14ac:dyDescent="0.25">
      <c r="A243" t="s">
        <v>2260</v>
      </c>
      <c r="B243" t="s">
        <v>2195</v>
      </c>
      <c r="C243" t="s">
        <v>2261</v>
      </c>
      <c r="E243" t="s">
        <v>476</v>
      </c>
      <c r="F243" t="s">
        <v>391</v>
      </c>
      <c r="H243" t="s">
        <v>316</v>
      </c>
      <c r="J243" t="s">
        <v>392</v>
      </c>
      <c r="R243" t="s">
        <v>339</v>
      </c>
      <c r="T243" t="s">
        <v>2200</v>
      </c>
      <c r="U243" t="s">
        <v>2201</v>
      </c>
      <c r="V243" t="s">
        <v>2202</v>
      </c>
      <c r="W243" t="s">
        <v>2203</v>
      </c>
      <c r="Y243" t="s">
        <v>2257</v>
      </c>
      <c r="Z243" t="s">
        <v>2262</v>
      </c>
      <c r="AA243" t="s">
        <v>2263</v>
      </c>
      <c r="AC243" t="s">
        <v>402</v>
      </c>
      <c r="AE243" t="s">
        <v>2207</v>
      </c>
    </row>
    <row r="244" spans="1:31" x14ac:dyDescent="0.25">
      <c r="A244" t="s">
        <v>2264</v>
      </c>
      <c r="B244" t="s">
        <v>2195</v>
      </c>
      <c r="C244" t="s">
        <v>2265</v>
      </c>
      <c r="E244" t="s">
        <v>390</v>
      </c>
      <c r="F244" t="s">
        <v>391</v>
      </c>
      <c r="H244" t="s">
        <v>316</v>
      </c>
      <c r="J244" t="s">
        <v>392</v>
      </c>
      <c r="L244" t="s">
        <v>2266</v>
      </c>
      <c r="M244" t="s">
        <v>2227</v>
      </c>
      <c r="N244" t="s">
        <v>2267</v>
      </c>
      <c r="R244" t="s">
        <v>339</v>
      </c>
      <c r="T244" t="s">
        <v>2200</v>
      </c>
      <c r="U244" t="s">
        <v>2201</v>
      </c>
      <c r="V244" t="s">
        <v>2202</v>
      </c>
      <c r="W244" t="s">
        <v>2203</v>
      </c>
      <c r="Y244" t="s">
        <v>2268</v>
      </c>
      <c r="Z244" t="s">
        <v>2269</v>
      </c>
      <c r="AA244" t="s">
        <v>2270</v>
      </c>
      <c r="AC244" t="s">
        <v>402</v>
      </c>
      <c r="AE244" t="s">
        <v>2207</v>
      </c>
    </row>
    <row r="245" spans="1:31" x14ac:dyDescent="0.25">
      <c r="A245" t="s">
        <v>2271</v>
      </c>
      <c r="B245" t="s">
        <v>2195</v>
      </c>
      <c r="C245" t="s">
        <v>2272</v>
      </c>
      <c r="E245" t="s">
        <v>390</v>
      </c>
      <c r="F245" t="s">
        <v>391</v>
      </c>
      <c r="H245" t="s">
        <v>316</v>
      </c>
      <c r="J245" t="s">
        <v>392</v>
      </c>
      <c r="L245" t="s">
        <v>2273</v>
      </c>
      <c r="N245" t="s">
        <v>2274</v>
      </c>
      <c r="R245" t="s">
        <v>339</v>
      </c>
      <c r="T245" t="s">
        <v>2200</v>
      </c>
      <c r="U245" t="s">
        <v>2201</v>
      </c>
      <c r="V245" t="s">
        <v>2202</v>
      </c>
      <c r="W245" t="s">
        <v>2203</v>
      </c>
      <c r="Y245" t="s">
        <v>2275</v>
      </c>
      <c r="Z245" t="s">
        <v>2276</v>
      </c>
      <c r="AA245" t="s">
        <v>2277</v>
      </c>
      <c r="AC245" t="s">
        <v>402</v>
      </c>
      <c r="AE245" t="s">
        <v>2207</v>
      </c>
    </row>
    <row r="246" spans="1:31" x14ac:dyDescent="0.25">
      <c r="A246" t="s">
        <v>2278</v>
      </c>
      <c r="B246" t="s">
        <v>2195</v>
      </c>
      <c r="C246" t="s">
        <v>2279</v>
      </c>
      <c r="E246" t="s">
        <v>447</v>
      </c>
      <c r="F246" t="s">
        <v>391</v>
      </c>
      <c r="H246" t="s">
        <v>316</v>
      </c>
      <c r="J246" t="s">
        <v>392</v>
      </c>
      <c r="L246" t="s">
        <v>2280</v>
      </c>
      <c r="M246" t="s">
        <v>2281</v>
      </c>
      <c r="R246" t="s">
        <v>339</v>
      </c>
      <c r="T246" t="s">
        <v>2200</v>
      </c>
      <c r="U246" t="s">
        <v>2201</v>
      </c>
      <c r="V246" t="s">
        <v>2202</v>
      </c>
      <c r="W246" t="s">
        <v>2203</v>
      </c>
      <c r="Y246" t="s">
        <v>2282</v>
      </c>
      <c r="Z246" t="s">
        <v>2283</v>
      </c>
      <c r="AA246" t="s">
        <v>2284</v>
      </c>
      <c r="AC246" t="s">
        <v>402</v>
      </c>
      <c r="AE246" t="s">
        <v>2207</v>
      </c>
    </row>
    <row r="247" spans="1:31" x14ac:dyDescent="0.25">
      <c r="A247" t="s">
        <v>2285</v>
      </c>
      <c r="B247" t="s">
        <v>2195</v>
      </c>
      <c r="C247" t="s">
        <v>2286</v>
      </c>
      <c r="E247" t="s">
        <v>390</v>
      </c>
      <c r="F247" t="s">
        <v>391</v>
      </c>
      <c r="H247" t="s">
        <v>316</v>
      </c>
      <c r="J247" t="s">
        <v>392</v>
      </c>
      <c r="L247" t="s">
        <v>2287</v>
      </c>
      <c r="R247" t="s">
        <v>339</v>
      </c>
      <c r="T247" t="s">
        <v>2200</v>
      </c>
      <c r="U247" t="s">
        <v>2201</v>
      </c>
      <c r="V247" t="s">
        <v>2202</v>
      </c>
      <c r="W247" t="s">
        <v>2203</v>
      </c>
      <c r="Y247" t="s">
        <v>2288</v>
      </c>
      <c r="Z247" t="s">
        <v>2289</v>
      </c>
      <c r="AA247" t="s">
        <v>2290</v>
      </c>
      <c r="AC247" t="s">
        <v>402</v>
      </c>
      <c r="AE247" t="s">
        <v>2207</v>
      </c>
    </row>
    <row r="248" spans="1:31" x14ac:dyDescent="0.25">
      <c r="A248" t="s">
        <v>2291</v>
      </c>
      <c r="B248" t="s">
        <v>2195</v>
      </c>
      <c r="C248" t="s">
        <v>2292</v>
      </c>
      <c r="E248" t="s">
        <v>406</v>
      </c>
      <c r="F248" t="s">
        <v>391</v>
      </c>
      <c r="H248" t="s">
        <v>316</v>
      </c>
      <c r="J248" t="s">
        <v>407</v>
      </c>
      <c r="L248" t="s">
        <v>2293</v>
      </c>
      <c r="R248" t="s">
        <v>339</v>
      </c>
      <c r="T248" t="s">
        <v>2200</v>
      </c>
      <c r="U248" t="s">
        <v>2201</v>
      </c>
      <c r="V248" t="s">
        <v>2202</v>
      </c>
      <c r="W248" t="s">
        <v>2203</v>
      </c>
      <c r="Y248" t="s">
        <v>2294</v>
      </c>
      <c r="Z248" t="s">
        <v>2295</v>
      </c>
      <c r="AA248" t="s">
        <v>1435</v>
      </c>
      <c r="AC248" t="s">
        <v>402</v>
      </c>
      <c r="AE248" t="s">
        <v>2207</v>
      </c>
    </row>
    <row r="249" spans="1:31" x14ac:dyDescent="0.25">
      <c r="A249" t="s">
        <v>2296</v>
      </c>
      <c r="B249" t="s">
        <v>2195</v>
      </c>
      <c r="C249" t="s">
        <v>2297</v>
      </c>
      <c r="E249" t="s">
        <v>437</v>
      </c>
      <c r="F249" t="s">
        <v>391</v>
      </c>
      <c r="H249" t="s">
        <v>316</v>
      </c>
      <c r="J249" t="s">
        <v>407</v>
      </c>
      <c r="L249" t="s">
        <v>2298</v>
      </c>
      <c r="R249" t="s">
        <v>339</v>
      </c>
      <c r="T249" t="s">
        <v>2200</v>
      </c>
      <c r="U249" t="s">
        <v>2201</v>
      </c>
      <c r="V249" t="s">
        <v>2202</v>
      </c>
      <c r="W249" t="s">
        <v>2203</v>
      </c>
      <c r="Y249" t="s">
        <v>2299</v>
      </c>
      <c r="Z249" t="s">
        <v>2300</v>
      </c>
      <c r="AA249" t="s">
        <v>2301</v>
      </c>
      <c r="AC249" t="s">
        <v>402</v>
      </c>
      <c r="AE249" t="s">
        <v>2207</v>
      </c>
    </row>
    <row r="250" spans="1:31" x14ac:dyDescent="0.25">
      <c r="A250" t="s">
        <v>2302</v>
      </c>
      <c r="B250" t="s">
        <v>2195</v>
      </c>
      <c r="C250" t="s">
        <v>2303</v>
      </c>
      <c r="E250" t="s">
        <v>455</v>
      </c>
      <c r="F250" t="s">
        <v>391</v>
      </c>
      <c r="H250" t="s">
        <v>316</v>
      </c>
      <c r="J250" t="s">
        <v>407</v>
      </c>
      <c r="L250" t="s">
        <v>2304</v>
      </c>
      <c r="R250" t="s">
        <v>339</v>
      </c>
      <c r="T250" t="s">
        <v>2200</v>
      </c>
      <c r="U250" t="s">
        <v>2201</v>
      </c>
      <c r="V250" t="s">
        <v>2202</v>
      </c>
      <c r="W250" t="s">
        <v>2203</v>
      </c>
      <c r="Y250" t="s">
        <v>2305</v>
      </c>
      <c r="Z250" t="s">
        <v>2306</v>
      </c>
      <c r="AA250" t="s">
        <v>2307</v>
      </c>
      <c r="AC250" t="s">
        <v>402</v>
      </c>
      <c r="AE250" t="s">
        <v>2207</v>
      </c>
    </row>
    <row r="251" spans="1:31" x14ac:dyDescent="0.25">
      <c r="A251" t="s">
        <v>2308</v>
      </c>
      <c r="B251" t="s">
        <v>2195</v>
      </c>
      <c r="C251" t="s">
        <v>2309</v>
      </c>
      <c r="E251" t="s">
        <v>406</v>
      </c>
      <c r="F251" t="s">
        <v>391</v>
      </c>
      <c r="H251" t="s">
        <v>316</v>
      </c>
      <c r="J251" t="s">
        <v>407</v>
      </c>
      <c r="L251" t="s">
        <v>2304</v>
      </c>
      <c r="R251" t="s">
        <v>339</v>
      </c>
      <c r="T251" t="s">
        <v>2200</v>
      </c>
      <c r="U251" t="s">
        <v>2201</v>
      </c>
      <c r="V251" t="s">
        <v>2202</v>
      </c>
      <c r="W251" t="s">
        <v>2203</v>
      </c>
      <c r="Y251" t="s">
        <v>2310</v>
      </c>
      <c r="Z251" t="s">
        <v>2311</v>
      </c>
      <c r="AA251" t="s">
        <v>2312</v>
      </c>
      <c r="AC251" t="s">
        <v>402</v>
      </c>
      <c r="AE251" t="s">
        <v>2207</v>
      </c>
    </row>
    <row r="252" spans="1:31" x14ac:dyDescent="0.25">
      <c r="A252" t="s">
        <v>2313</v>
      </c>
      <c r="B252" t="s">
        <v>2195</v>
      </c>
      <c r="C252" t="s">
        <v>2314</v>
      </c>
      <c r="E252" t="s">
        <v>406</v>
      </c>
      <c r="F252" t="s">
        <v>391</v>
      </c>
      <c r="H252" t="s">
        <v>316</v>
      </c>
      <c r="J252" t="s">
        <v>392</v>
      </c>
      <c r="R252" t="s">
        <v>339</v>
      </c>
      <c r="T252" t="s">
        <v>2200</v>
      </c>
      <c r="U252" t="s">
        <v>2201</v>
      </c>
      <c r="V252" t="s">
        <v>2202</v>
      </c>
      <c r="W252" t="s">
        <v>2203</v>
      </c>
      <c r="Y252" t="s">
        <v>2315</v>
      </c>
      <c r="Z252" t="s">
        <v>2316</v>
      </c>
      <c r="AA252" t="s">
        <v>2317</v>
      </c>
      <c r="AC252" t="s">
        <v>402</v>
      </c>
      <c r="AE252" t="s">
        <v>2207</v>
      </c>
    </row>
    <row r="253" spans="1:31" x14ac:dyDescent="0.25">
      <c r="A253" t="s">
        <v>2318</v>
      </c>
      <c r="B253" t="s">
        <v>2195</v>
      </c>
      <c r="C253" t="s">
        <v>2319</v>
      </c>
      <c r="E253" t="s">
        <v>476</v>
      </c>
      <c r="F253" t="s">
        <v>391</v>
      </c>
      <c r="H253" t="s">
        <v>316</v>
      </c>
      <c r="J253" t="s">
        <v>392</v>
      </c>
      <c r="L253" t="s">
        <v>2320</v>
      </c>
      <c r="M253" t="s">
        <v>2321</v>
      </c>
      <c r="R253" t="s">
        <v>339</v>
      </c>
      <c r="T253" t="s">
        <v>2200</v>
      </c>
      <c r="U253" t="s">
        <v>2201</v>
      </c>
      <c r="V253" t="s">
        <v>2202</v>
      </c>
      <c r="W253" t="s">
        <v>2203</v>
      </c>
      <c r="Y253" t="s">
        <v>2322</v>
      </c>
      <c r="Z253" t="s">
        <v>2323</v>
      </c>
      <c r="AA253" t="s">
        <v>2324</v>
      </c>
      <c r="AC253" t="s">
        <v>402</v>
      </c>
      <c r="AE253" t="s">
        <v>2207</v>
      </c>
    </row>
    <row r="254" spans="1:31" x14ac:dyDescent="0.25">
      <c r="A254" t="s">
        <v>2325</v>
      </c>
      <c r="B254" t="s">
        <v>2195</v>
      </c>
      <c r="C254" t="s">
        <v>2326</v>
      </c>
      <c r="E254" t="s">
        <v>406</v>
      </c>
      <c r="F254" t="s">
        <v>391</v>
      </c>
      <c r="H254" t="s">
        <v>316</v>
      </c>
      <c r="J254" t="s">
        <v>407</v>
      </c>
      <c r="L254" t="s">
        <v>2327</v>
      </c>
      <c r="M254" t="s">
        <v>2321</v>
      </c>
      <c r="R254" t="s">
        <v>339</v>
      </c>
      <c r="T254" t="s">
        <v>2328</v>
      </c>
      <c r="U254" t="s">
        <v>2201</v>
      </c>
      <c r="V254" t="s">
        <v>2202</v>
      </c>
      <c r="W254" t="s">
        <v>2203</v>
      </c>
      <c r="Y254" t="s">
        <v>2329</v>
      </c>
      <c r="Z254" t="s">
        <v>2330</v>
      </c>
      <c r="AA254" t="s">
        <v>2331</v>
      </c>
      <c r="AC254" t="s">
        <v>402</v>
      </c>
      <c r="AE254" t="s">
        <v>2207</v>
      </c>
    </row>
    <row r="255" spans="1:31" x14ac:dyDescent="0.25">
      <c r="A255" t="s">
        <v>2332</v>
      </c>
      <c r="B255" t="s">
        <v>2195</v>
      </c>
      <c r="C255" t="s">
        <v>2333</v>
      </c>
      <c r="E255" t="s">
        <v>455</v>
      </c>
      <c r="F255" t="s">
        <v>391</v>
      </c>
      <c r="H255" t="s">
        <v>316</v>
      </c>
      <c r="J255" t="s">
        <v>407</v>
      </c>
      <c r="L255" t="s">
        <v>2334</v>
      </c>
      <c r="M255" t="s">
        <v>2335</v>
      </c>
      <c r="R255" t="s">
        <v>339</v>
      </c>
      <c r="T255" t="s">
        <v>2328</v>
      </c>
      <c r="U255" t="s">
        <v>2201</v>
      </c>
      <c r="V255" t="s">
        <v>2336</v>
      </c>
      <c r="W255" t="s">
        <v>2203</v>
      </c>
      <c r="Y255" t="s">
        <v>2337</v>
      </c>
      <c r="Z255" t="s">
        <v>2338</v>
      </c>
      <c r="AA255" t="s">
        <v>2339</v>
      </c>
      <c r="AC255" t="s">
        <v>402</v>
      </c>
      <c r="AE255" t="s">
        <v>2207</v>
      </c>
    </row>
    <row r="256" spans="1:31" x14ac:dyDescent="0.25">
      <c r="A256" t="s">
        <v>2340</v>
      </c>
      <c r="B256" t="s">
        <v>2195</v>
      </c>
      <c r="C256" t="s">
        <v>2341</v>
      </c>
      <c r="E256" t="s">
        <v>390</v>
      </c>
      <c r="F256" t="s">
        <v>391</v>
      </c>
      <c r="H256" t="s">
        <v>316</v>
      </c>
      <c r="J256" t="s">
        <v>392</v>
      </c>
      <c r="L256" t="s">
        <v>2342</v>
      </c>
      <c r="M256" t="s">
        <v>2321</v>
      </c>
      <c r="R256" t="s">
        <v>339</v>
      </c>
      <c r="T256" t="s">
        <v>2328</v>
      </c>
      <c r="U256" t="s">
        <v>2201</v>
      </c>
      <c r="V256" t="s">
        <v>2202</v>
      </c>
      <c r="W256" t="s">
        <v>2203</v>
      </c>
      <c r="Y256" t="s">
        <v>2343</v>
      </c>
      <c r="Z256" t="s">
        <v>2344</v>
      </c>
      <c r="AA256" t="s">
        <v>2345</v>
      </c>
      <c r="AC256" t="s">
        <v>402</v>
      </c>
      <c r="AE256" t="s">
        <v>2207</v>
      </c>
    </row>
    <row r="257" spans="1:31" x14ac:dyDescent="0.25">
      <c r="A257" t="s">
        <v>2346</v>
      </c>
      <c r="B257" t="s">
        <v>2195</v>
      </c>
      <c r="C257" t="s">
        <v>2347</v>
      </c>
      <c r="E257" t="s">
        <v>406</v>
      </c>
      <c r="F257" t="s">
        <v>391</v>
      </c>
      <c r="H257" t="s">
        <v>316</v>
      </c>
      <c r="J257" t="s">
        <v>407</v>
      </c>
      <c r="L257" t="s">
        <v>2342</v>
      </c>
      <c r="M257" t="s">
        <v>2321</v>
      </c>
      <c r="R257" t="s">
        <v>339</v>
      </c>
      <c r="T257" t="s">
        <v>2328</v>
      </c>
      <c r="U257" t="s">
        <v>2201</v>
      </c>
      <c r="V257" t="s">
        <v>2202</v>
      </c>
      <c r="W257" t="s">
        <v>2203</v>
      </c>
      <c r="Y257" t="s">
        <v>2348</v>
      </c>
      <c r="Z257" t="s">
        <v>2349</v>
      </c>
      <c r="AA257" t="s">
        <v>2350</v>
      </c>
      <c r="AC257" t="s">
        <v>402</v>
      </c>
      <c r="AE257" t="s">
        <v>2207</v>
      </c>
    </row>
    <row r="258" spans="1:31" x14ac:dyDescent="0.25">
      <c r="A258" t="s">
        <v>2351</v>
      </c>
      <c r="B258" t="s">
        <v>2195</v>
      </c>
      <c r="C258" t="s">
        <v>2352</v>
      </c>
      <c r="E258" t="s">
        <v>483</v>
      </c>
      <c r="F258" t="s">
        <v>391</v>
      </c>
      <c r="H258" t="s">
        <v>316</v>
      </c>
      <c r="J258" t="s">
        <v>407</v>
      </c>
      <c r="L258" t="s">
        <v>2353</v>
      </c>
      <c r="R258" t="s">
        <v>339</v>
      </c>
      <c r="T258" t="s">
        <v>2328</v>
      </c>
      <c r="U258" t="s">
        <v>2201</v>
      </c>
      <c r="V258" t="s">
        <v>2202</v>
      </c>
      <c r="W258" t="s">
        <v>2203</v>
      </c>
      <c r="Y258" t="s">
        <v>2354</v>
      </c>
      <c r="Z258" t="s">
        <v>2355</v>
      </c>
      <c r="AA258" t="s">
        <v>2356</v>
      </c>
      <c r="AC258" t="s">
        <v>402</v>
      </c>
      <c r="AE258" t="s">
        <v>2207</v>
      </c>
    </row>
    <row r="259" spans="1:31" x14ac:dyDescent="0.25">
      <c r="A259" t="s">
        <v>2357</v>
      </c>
      <c r="B259" t="s">
        <v>2195</v>
      </c>
      <c r="C259" t="s">
        <v>2358</v>
      </c>
      <c r="E259" t="s">
        <v>406</v>
      </c>
      <c r="F259" t="s">
        <v>391</v>
      </c>
      <c r="H259" t="s">
        <v>316</v>
      </c>
      <c r="J259" t="s">
        <v>407</v>
      </c>
      <c r="L259" t="s">
        <v>2353</v>
      </c>
      <c r="R259" t="s">
        <v>339</v>
      </c>
      <c r="T259" t="s">
        <v>2328</v>
      </c>
      <c r="U259" t="s">
        <v>2201</v>
      </c>
      <c r="V259" t="s">
        <v>2202</v>
      </c>
      <c r="W259" t="s">
        <v>2203</v>
      </c>
      <c r="Y259" t="s">
        <v>2359</v>
      </c>
      <c r="Z259" t="s">
        <v>2360</v>
      </c>
      <c r="AA259" t="s">
        <v>2361</v>
      </c>
      <c r="AC259" t="s">
        <v>402</v>
      </c>
      <c r="AE259" t="s">
        <v>2207</v>
      </c>
    </row>
    <row r="260" spans="1:31" x14ac:dyDescent="0.25">
      <c r="A260" t="s">
        <v>2362</v>
      </c>
      <c r="B260" t="s">
        <v>2195</v>
      </c>
      <c r="C260" t="s">
        <v>2363</v>
      </c>
      <c r="E260" t="s">
        <v>707</v>
      </c>
      <c r="F260" t="s">
        <v>391</v>
      </c>
      <c r="H260" t="s">
        <v>316</v>
      </c>
      <c r="J260" t="s">
        <v>522</v>
      </c>
      <c r="R260" t="s">
        <v>339</v>
      </c>
      <c r="T260" t="s">
        <v>2328</v>
      </c>
      <c r="U260" t="s">
        <v>2201</v>
      </c>
      <c r="V260" t="s">
        <v>2202</v>
      </c>
      <c r="W260" t="s">
        <v>2203</v>
      </c>
      <c r="Y260" t="s">
        <v>2364</v>
      </c>
      <c r="Z260" t="s">
        <v>2365</v>
      </c>
      <c r="AA260" t="s">
        <v>2366</v>
      </c>
      <c r="AC260" t="s">
        <v>402</v>
      </c>
      <c r="AE260" t="s">
        <v>2207</v>
      </c>
    </row>
    <row r="261" spans="1:31" x14ac:dyDescent="0.25">
      <c r="A261" t="s">
        <v>2367</v>
      </c>
      <c r="B261" t="s">
        <v>2195</v>
      </c>
      <c r="C261" t="s">
        <v>2368</v>
      </c>
      <c r="E261" t="s">
        <v>707</v>
      </c>
      <c r="F261" t="s">
        <v>391</v>
      </c>
      <c r="H261" t="s">
        <v>316</v>
      </c>
      <c r="J261" t="s">
        <v>522</v>
      </c>
      <c r="L261" t="s">
        <v>2369</v>
      </c>
      <c r="M261" t="s">
        <v>2370</v>
      </c>
      <c r="R261" t="s">
        <v>339</v>
      </c>
      <c r="T261" t="s">
        <v>2371</v>
      </c>
      <c r="U261" t="s">
        <v>2201</v>
      </c>
      <c r="V261" t="s">
        <v>2202</v>
      </c>
      <c r="W261" t="s">
        <v>2203</v>
      </c>
      <c r="Y261" t="s">
        <v>2372</v>
      </c>
      <c r="Z261" t="s">
        <v>2373</v>
      </c>
      <c r="AA261" t="s">
        <v>2374</v>
      </c>
      <c r="AB261" t="s">
        <v>1137</v>
      </c>
      <c r="AC261" t="s">
        <v>402</v>
      </c>
      <c r="AE261" t="s">
        <v>2207</v>
      </c>
    </row>
    <row r="262" spans="1:31" x14ac:dyDescent="0.25">
      <c r="A262" t="s">
        <v>2375</v>
      </c>
      <c r="B262" t="s">
        <v>2195</v>
      </c>
      <c r="C262" t="s">
        <v>2376</v>
      </c>
      <c r="E262" t="s">
        <v>707</v>
      </c>
      <c r="F262" t="s">
        <v>391</v>
      </c>
      <c r="H262" t="s">
        <v>316</v>
      </c>
      <c r="J262" t="s">
        <v>522</v>
      </c>
      <c r="L262" t="s">
        <v>2293</v>
      </c>
      <c r="R262" t="s">
        <v>339</v>
      </c>
      <c r="T262" t="s">
        <v>2371</v>
      </c>
      <c r="U262" t="s">
        <v>2201</v>
      </c>
      <c r="V262" t="s">
        <v>2202</v>
      </c>
      <c r="W262" t="s">
        <v>2203</v>
      </c>
      <c r="Y262" t="s">
        <v>2377</v>
      </c>
      <c r="Z262" t="s">
        <v>2378</v>
      </c>
      <c r="AA262" t="s">
        <v>2379</v>
      </c>
      <c r="AC262" t="s">
        <v>402</v>
      </c>
      <c r="AE262" t="s">
        <v>2207</v>
      </c>
    </row>
    <row r="263" spans="1:31" x14ac:dyDescent="0.25">
      <c r="A263" t="s">
        <v>2380</v>
      </c>
      <c r="B263" t="s">
        <v>2195</v>
      </c>
      <c r="C263" t="s">
        <v>2381</v>
      </c>
      <c r="E263" t="s">
        <v>555</v>
      </c>
      <c r="F263" t="s">
        <v>391</v>
      </c>
      <c r="H263" t="s">
        <v>316</v>
      </c>
      <c r="J263" t="s">
        <v>547</v>
      </c>
      <c r="L263" t="s">
        <v>2382</v>
      </c>
      <c r="N263" t="s">
        <v>2383</v>
      </c>
      <c r="R263" t="s">
        <v>339</v>
      </c>
      <c r="T263" t="s">
        <v>2200</v>
      </c>
      <c r="U263" t="s">
        <v>2201</v>
      </c>
      <c r="V263" t="s">
        <v>2202</v>
      </c>
      <c r="W263" t="s">
        <v>2203</v>
      </c>
      <c r="Y263" t="s">
        <v>2384</v>
      </c>
      <c r="Z263" t="s">
        <v>2385</v>
      </c>
      <c r="AA263" t="s">
        <v>874</v>
      </c>
      <c r="AC263" t="s">
        <v>402</v>
      </c>
      <c r="AE263" t="s">
        <v>2207</v>
      </c>
    </row>
    <row r="264" spans="1:31" x14ac:dyDescent="0.25">
      <c r="A264" t="s">
        <v>2386</v>
      </c>
      <c r="B264" t="s">
        <v>2387</v>
      </c>
      <c r="C264" t="s">
        <v>2388</v>
      </c>
      <c r="E264" t="s">
        <v>476</v>
      </c>
      <c r="F264" t="s">
        <v>1301</v>
      </c>
      <c r="H264" t="s">
        <v>234</v>
      </c>
      <c r="J264" t="s">
        <v>407</v>
      </c>
      <c r="L264" t="s">
        <v>2389</v>
      </c>
      <c r="M264" t="s">
        <v>2390</v>
      </c>
      <c r="N264" t="s">
        <v>2391</v>
      </c>
      <c r="R264" t="s">
        <v>339</v>
      </c>
      <c r="T264" t="s">
        <v>2392</v>
      </c>
      <c r="U264" t="s">
        <v>2393</v>
      </c>
      <c r="V264" t="s">
        <v>2394</v>
      </c>
      <c r="Y264" t="s">
        <v>2395</v>
      </c>
      <c r="Z264" t="s">
        <v>2396</v>
      </c>
      <c r="AA264" t="s">
        <v>2397</v>
      </c>
      <c r="AC264" t="s">
        <v>402</v>
      </c>
      <c r="AE264" t="s">
        <v>2398</v>
      </c>
    </row>
    <row r="265" spans="1:31" x14ac:dyDescent="0.25">
      <c r="A265" t="s">
        <v>2399</v>
      </c>
      <c r="B265" t="s">
        <v>2387</v>
      </c>
      <c r="C265" t="s">
        <v>2400</v>
      </c>
      <c r="E265" t="s">
        <v>476</v>
      </c>
      <c r="F265" t="s">
        <v>1301</v>
      </c>
      <c r="H265" t="s">
        <v>234</v>
      </c>
      <c r="J265" t="s">
        <v>407</v>
      </c>
      <c r="L265" t="s">
        <v>2401</v>
      </c>
      <c r="M265" t="s">
        <v>2402</v>
      </c>
      <c r="N265" t="s">
        <v>2403</v>
      </c>
      <c r="R265" t="s">
        <v>339</v>
      </c>
      <c r="T265" t="s">
        <v>2392</v>
      </c>
      <c r="U265" t="s">
        <v>2404</v>
      </c>
      <c r="V265" t="s">
        <v>2405</v>
      </c>
      <c r="Y265" t="s">
        <v>2406</v>
      </c>
      <c r="Z265" t="s">
        <v>2407</v>
      </c>
      <c r="AA265" t="s">
        <v>2408</v>
      </c>
      <c r="AC265" t="s">
        <v>402</v>
      </c>
      <c r="AE265" t="s">
        <v>2398</v>
      </c>
    </row>
    <row r="266" spans="1:31" x14ac:dyDescent="0.25">
      <c r="A266" t="s">
        <v>2409</v>
      </c>
      <c r="B266" t="s">
        <v>2387</v>
      </c>
      <c r="C266" t="s">
        <v>2410</v>
      </c>
      <c r="E266" t="s">
        <v>406</v>
      </c>
      <c r="F266" t="s">
        <v>1301</v>
      </c>
      <c r="H266" t="s">
        <v>234</v>
      </c>
      <c r="J266" t="s">
        <v>407</v>
      </c>
      <c r="L266" t="s">
        <v>2411</v>
      </c>
      <c r="M266" t="s">
        <v>2412</v>
      </c>
      <c r="N266" t="s">
        <v>2413</v>
      </c>
      <c r="R266" t="s">
        <v>339</v>
      </c>
      <c r="T266" t="s">
        <v>2414</v>
      </c>
      <c r="U266" t="s">
        <v>2415</v>
      </c>
      <c r="V266" t="s">
        <v>2416</v>
      </c>
      <c r="W266" t="s">
        <v>2405</v>
      </c>
      <c r="Y266" t="s">
        <v>2417</v>
      </c>
      <c r="Z266" t="s">
        <v>2418</v>
      </c>
      <c r="AA266" t="s">
        <v>2419</v>
      </c>
      <c r="AC266" t="s">
        <v>402</v>
      </c>
      <c r="AE266" t="s">
        <v>2398</v>
      </c>
    </row>
    <row r="267" spans="1:31" x14ac:dyDescent="0.25">
      <c r="A267" t="s">
        <v>2420</v>
      </c>
      <c r="B267" t="s">
        <v>2387</v>
      </c>
      <c r="C267" t="s">
        <v>2421</v>
      </c>
      <c r="E267" t="s">
        <v>447</v>
      </c>
      <c r="F267" t="s">
        <v>1301</v>
      </c>
      <c r="H267" t="s">
        <v>234</v>
      </c>
      <c r="J267" t="s">
        <v>407</v>
      </c>
      <c r="L267" t="s">
        <v>2422</v>
      </c>
      <c r="M267" t="s">
        <v>2423</v>
      </c>
      <c r="N267" t="s">
        <v>2424</v>
      </c>
      <c r="R267" t="s">
        <v>339</v>
      </c>
      <c r="T267" t="s">
        <v>2414</v>
      </c>
      <c r="U267" t="s">
        <v>2425</v>
      </c>
      <c r="V267" t="s">
        <v>2416</v>
      </c>
      <c r="W267" t="s">
        <v>2405</v>
      </c>
      <c r="Y267" t="s">
        <v>2426</v>
      </c>
      <c r="Z267" t="s">
        <v>2427</v>
      </c>
      <c r="AA267" t="s">
        <v>2428</v>
      </c>
      <c r="AC267" t="s">
        <v>402</v>
      </c>
      <c r="AE267" t="s">
        <v>2398</v>
      </c>
    </row>
    <row r="268" spans="1:31" x14ac:dyDescent="0.25">
      <c r="A268" t="s">
        <v>2429</v>
      </c>
      <c r="B268" t="s">
        <v>2387</v>
      </c>
      <c r="C268" t="s">
        <v>2430</v>
      </c>
      <c r="E268" t="s">
        <v>455</v>
      </c>
      <c r="F268" t="s">
        <v>1301</v>
      </c>
      <c r="H268" t="s">
        <v>234</v>
      </c>
      <c r="J268" t="s">
        <v>407</v>
      </c>
      <c r="L268" t="s">
        <v>2431</v>
      </c>
      <c r="M268" t="s">
        <v>1878</v>
      </c>
      <c r="N268" t="s">
        <v>2432</v>
      </c>
      <c r="R268" t="s">
        <v>339</v>
      </c>
      <c r="T268" t="s">
        <v>2414</v>
      </c>
      <c r="U268" t="s">
        <v>2425</v>
      </c>
      <c r="V268" t="s">
        <v>2433</v>
      </c>
      <c r="W268" t="s">
        <v>2405</v>
      </c>
      <c r="Y268" t="s">
        <v>2434</v>
      </c>
      <c r="Z268" t="s">
        <v>2435</v>
      </c>
      <c r="AA268" t="s">
        <v>2436</v>
      </c>
      <c r="AC268" t="s">
        <v>402</v>
      </c>
      <c r="AE268" t="s">
        <v>2398</v>
      </c>
    </row>
    <row r="269" spans="1:31" x14ac:dyDescent="0.25">
      <c r="A269" t="s">
        <v>2437</v>
      </c>
      <c r="B269" t="s">
        <v>2387</v>
      </c>
      <c r="C269" t="s">
        <v>2438</v>
      </c>
      <c r="E269" t="s">
        <v>476</v>
      </c>
      <c r="F269" t="s">
        <v>1301</v>
      </c>
      <c r="H269" t="s">
        <v>234</v>
      </c>
      <c r="J269" t="s">
        <v>392</v>
      </c>
      <c r="L269" t="s">
        <v>2389</v>
      </c>
      <c r="M269" t="s">
        <v>2439</v>
      </c>
      <c r="R269" t="s">
        <v>339</v>
      </c>
      <c r="T269" t="s">
        <v>2414</v>
      </c>
      <c r="U269" t="s">
        <v>2440</v>
      </c>
      <c r="V269" t="s">
        <v>2441</v>
      </c>
      <c r="W269" t="s">
        <v>407</v>
      </c>
      <c r="Y269" t="s">
        <v>2442</v>
      </c>
      <c r="Z269" t="s">
        <v>2443</v>
      </c>
      <c r="AA269" t="s">
        <v>2444</v>
      </c>
      <c r="AB269" t="s">
        <v>1864</v>
      </c>
      <c r="AC269" t="s">
        <v>402</v>
      </c>
      <c r="AE269" t="s">
        <v>2398</v>
      </c>
    </row>
    <row r="270" spans="1:31" x14ac:dyDescent="0.25">
      <c r="A270" t="s">
        <v>2445</v>
      </c>
      <c r="B270" t="s">
        <v>2387</v>
      </c>
      <c r="C270" t="s">
        <v>2446</v>
      </c>
      <c r="E270" t="s">
        <v>423</v>
      </c>
      <c r="F270" t="s">
        <v>1301</v>
      </c>
      <c r="H270" t="s">
        <v>234</v>
      </c>
      <c r="J270" t="s">
        <v>407</v>
      </c>
      <c r="M270" t="s">
        <v>2439</v>
      </c>
      <c r="R270" t="s">
        <v>339</v>
      </c>
      <c r="T270" t="s">
        <v>2447</v>
      </c>
      <c r="U270" t="s">
        <v>2448</v>
      </c>
      <c r="V270" t="s">
        <v>2441</v>
      </c>
      <c r="W270" t="s">
        <v>407</v>
      </c>
      <c r="Y270" t="s">
        <v>2449</v>
      </c>
      <c r="Z270" t="s">
        <v>2450</v>
      </c>
      <c r="AA270" t="s">
        <v>501</v>
      </c>
      <c r="AC270" t="s">
        <v>402</v>
      </c>
      <c r="AE270" t="s">
        <v>2398</v>
      </c>
    </row>
    <row r="271" spans="1:31" x14ac:dyDescent="0.25">
      <c r="A271" t="s">
        <v>2451</v>
      </c>
      <c r="B271" t="s">
        <v>2452</v>
      </c>
      <c r="E271" t="s">
        <v>476</v>
      </c>
      <c r="F271" t="s">
        <v>1301</v>
      </c>
      <c r="H271" t="s">
        <v>2453</v>
      </c>
      <c r="J271" t="s">
        <v>392</v>
      </c>
      <c r="L271" t="s">
        <v>2454</v>
      </c>
      <c r="M271" t="s">
        <v>2455</v>
      </c>
      <c r="R271" t="s">
        <v>339</v>
      </c>
      <c r="T271" t="s">
        <v>2456</v>
      </c>
      <c r="U271" t="s">
        <v>2457</v>
      </c>
      <c r="V271" t="s">
        <v>2458</v>
      </c>
      <c r="W271" t="s">
        <v>2459</v>
      </c>
      <c r="Y271" t="s">
        <v>1398</v>
      </c>
      <c r="AC271" t="s">
        <v>402</v>
      </c>
      <c r="AE271" t="s">
        <v>2460</v>
      </c>
    </row>
    <row r="272" spans="1:31" x14ac:dyDescent="0.25">
      <c r="A272" t="s">
        <v>2461</v>
      </c>
      <c r="B272" t="s">
        <v>2462</v>
      </c>
      <c r="C272" t="s">
        <v>2463</v>
      </c>
      <c r="E272" t="s">
        <v>769</v>
      </c>
      <c r="F272" t="s">
        <v>391</v>
      </c>
      <c r="H272" t="s">
        <v>2453</v>
      </c>
      <c r="J272" t="s">
        <v>684</v>
      </c>
      <c r="L272" t="s">
        <v>2464</v>
      </c>
      <c r="M272" t="s">
        <v>2465</v>
      </c>
      <c r="N272" t="s">
        <v>2466</v>
      </c>
      <c r="R272" t="s">
        <v>339</v>
      </c>
      <c r="T272" t="s">
        <v>2467</v>
      </c>
      <c r="U272" t="s">
        <v>1562</v>
      </c>
      <c r="V272" t="s">
        <v>1518</v>
      </c>
      <c r="Y272" t="s">
        <v>2468</v>
      </c>
      <c r="Z272" t="s">
        <v>880</v>
      </c>
      <c r="AC272" t="s">
        <v>402</v>
      </c>
    </row>
    <row r="273" spans="1:31" x14ac:dyDescent="0.25">
      <c r="A273" t="s">
        <v>2469</v>
      </c>
      <c r="B273" t="s">
        <v>2470</v>
      </c>
      <c r="C273" t="s">
        <v>2471</v>
      </c>
      <c r="E273" t="s">
        <v>769</v>
      </c>
      <c r="F273" t="s">
        <v>391</v>
      </c>
      <c r="H273" t="s">
        <v>2453</v>
      </c>
      <c r="J273" t="s">
        <v>684</v>
      </c>
      <c r="L273" t="s">
        <v>2472</v>
      </c>
      <c r="M273" t="s">
        <v>2473</v>
      </c>
      <c r="N273" t="s">
        <v>2474</v>
      </c>
      <c r="R273" t="s">
        <v>339</v>
      </c>
      <c r="T273" t="s">
        <v>2475</v>
      </c>
      <c r="U273" t="s">
        <v>2476</v>
      </c>
      <c r="V273" t="s">
        <v>2477</v>
      </c>
      <c r="Y273" t="s">
        <v>2478</v>
      </c>
      <c r="AC273" t="s">
        <v>402</v>
      </c>
    </row>
    <row r="274" spans="1:31" x14ac:dyDescent="0.25">
      <c r="A274" t="s">
        <v>2479</v>
      </c>
      <c r="B274" t="s">
        <v>2462</v>
      </c>
      <c r="C274" t="s">
        <v>2480</v>
      </c>
      <c r="E274" t="s">
        <v>769</v>
      </c>
      <c r="F274" t="s">
        <v>391</v>
      </c>
      <c r="H274" t="s">
        <v>2453</v>
      </c>
      <c r="J274" t="s">
        <v>684</v>
      </c>
      <c r="M274" t="s">
        <v>2481</v>
      </c>
      <c r="R274" t="s">
        <v>339</v>
      </c>
      <c r="T274" t="s">
        <v>2467</v>
      </c>
      <c r="U274" t="s">
        <v>1562</v>
      </c>
      <c r="V274" t="s">
        <v>1518</v>
      </c>
      <c r="Y274" t="s">
        <v>2482</v>
      </c>
      <c r="Z274" t="s">
        <v>2483</v>
      </c>
      <c r="AA274" t="s">
        <v>2484</v>
      </c>
      <c r="AC274" t="s">
        <v>402</v>
      </c>
      <c r="AE274" t="s">
        <v>1566</v>
      </c>
    </row>
    <row r="275" spans="1:31" x14ac:dyDescent="0.25">
      <c r="A275" t="s">
        <v>2485</v>
      </c>
      <c r="B275" t="s">
        <v>2462</v>
      </c>
      <c r="C275" t="s">
        <v>2486</v>
      </c>
      <c r="E275" t="s">
        <v>1462</v>
      </c>
      <c r="F275" t="s">
        <v>391</v>
      </c>
      <c r="H275" t="s">
        <v>2453</v>
      </c>
      <c r="J275" t="s">
        <v>684</v>
      </c>
      <c r="M275" t="s">
        <v>2487</v>
      </c>
      <c r="R275" t="s">
        <v>339</v>
      </c>
      <c r="T275" t="s">
        <v>2488</v>
      </c>
      <c r="U275" t="s">
        <v>2489</v>
      </c>
      <c r="V275" t="s">
        <v>2490</v>
      </c>
      <c r="W275" t="s">
        <v>1518</v>
      </c>
      <c r="AC275" t="s">
        <v>402</v>
      </c>
      <c r="AE275" t="s">
        <v>2491</v>
      </c>
    </row>
    <row r="276" spans="1:31" x14ac:dyDescent="0.25">
      <c r="A276" t="s">
        <v>2492</v>
      </c>
      <c r="B276" t="s">
        <v>2493</v>
      </c>
      <c r="E276" t="s">
        <v>1462</v>
      </c>
      <c r="F276" t="s">
        <v>391</v>
      </c>
      <c r="H276" t="s">
        <v>289</v>
      </c>
      <c r="J276" t="s">
        <v>684</v>
      </c>
      <c r="L276" t="s">
        <v>2494</v>
      </c>
      <c r="M276" t="s">
        <v>2495</v>
      </c>
      <c r="N276" t="s">
        <v>2496</v>
      </c>
      <c r="R276" t="s">
        <v>339</v>
      </c>
      <c r="T276" t="s">
        <v>2497</v>
      </c>
      <c r="U276" t="s">
        <v>2498</v>
      </c>
      <c r="V276" t="s">
        <v>2499</v>
      </c>
      <c r="W276" t="s">
        <v>2500</v>
      </c>
      <c r="AC276" t="s">
        <v>402</v>
      </c>
      <c r="AE276" t="s">
        <v>1502</v>
      </c>
    </row>
    <row r="277" spans="1:31" x14ac:dyDescent="0.25">
      <c r="A277" t="s">
        <v>2501</v>
      </c>
      <c r="B277" t="s">
        <v>2502</v>
      </c>
      <c r="C277" t="s">
        <v>2503</v>
      </c>
      <c r="E277" t="s">
        <v>1462</v>
      </c>
      <c r="F277" t="s">
        <v>391</v>
      </c>
      <c r="H277" t="s">
        <v>289</v>
      </c>
      <c r="J277" t="s">
        <v>684</v>
      </c>
      <c r="L277" t="s">
        <v>2504</v>
      </c>
      <c r="M277" t="s">
        <v>674</v>
      </c>
      <c r="N277" t="s">
        <v>2505</v>
      </c>
      <c r="R277" t="s">
        <v>339</v>
      </c>
      <c r="T277" t="s">
        <v>2506</v>
      </c>
      <c r="U277" t="s">
        <v>2507</v>
      </c>
      <c r="V277" t="s">
        <v>2508</v>
      </c>
      <c r="Y277" t="s">
        <v>2509</v>
      </c>
      <c r="Z277" t="s">
        <v>2510</v>
      </c>
      <c r="AC277" t="s">
        <v>402</v>
      </c>
    </row>
    <row r="278" spans="1:31" x14ac:dyDescent="0.25">
      <c r="A278" t="s">
        <v>2511</v>
      </c>
      <c r="B278" t="s">
        <v>2502</v>
      </c>
      <c r="E278" t="s">
        <v>1462</v>
      </c>
      <c r="F278" t="s">
        <v>391</v>
      </c>
      <c r="H278" t="s">
        <v>289</v>
      </c>
      <c r="J278" t="s">
        <v>512</v>
      </c>
      <c r="L278" t="s">
        <v>2512</v>
      </c>
      <c r="M278" t="s">
        <v>2513</v>
      </c>
      <c r="N278" t="s">
        <v>2514</v>
      </c>
      <c r="R278" t="s">
        <v>339</v>
      </c>
      <c r="T278" t="s">
        <v>2515</v>
      </c>
      <c r="U278" t="s">
        <v>2516</v>
      </c>
      <c r="V278" t="s">
        <v>2517</v>
      </c>
      <c r="W278" t="s">
        <v>512</v>
      </c>
      <c r="Y278" t="s">
        <v>2518</v>
      </c>
      <c r="AC278" t="s">
        <v>402</v>
      </c>
    </row>
    <row r="279" spans="1:31" x14ac:dyDescent="0.25">
      <c r="A279" t="s">
        <v>2519</v>
      </c>
      <c r="B279" t="s">
        <v>2520</v>
      </c>
      <c r="C279" t="s">
        <v>2521</v>
      </c>
      <c r="E279" t="s">
        <v>1462</v>
      </c>
      <c r="F279" t="s">
        <v>391</v>
      </c>
      <c r="H279" t="s">
        <v>289</v>
      </c>
      <c r="J279" t="s">
        <v>512</v>
      </c>
      <c r="L279" t="s">
        <v>2522</v>
      </c>
      <c r="M279" t="s">
        <v>2523</v>
      </c>
      <c r="R279" t="s">
        <v>339</v>
      </c>
      <c r="T279" t="s">
        <v>2524</v>
      </c>
      <c r="U279" t="s">
        <v>2525</v>
      </c>
      <c r="V279" t="s">
        <v>2526</v>
      </c>
      <c r="W279" t="s">
        <v>2527</v>
      </c>
      <c r="AC279" t="s">
        <v>402</v>
      </c>
      <c r="AE279" t="s">
        <v>2528</v>
      </c>
    </row>
    <row r="280" spans="1:31" x14ac:dyDescent="0.25">
      <c r="A280" t="s">
        <v>2529</v>
      </c>
      <c r="B280" t="s">
        <v>2530</v>
      </c>
      <c r="E280" t="s">
        <v>1462</v>
      </c>
      <c r="F280" t="s">
        <v>391</v>
      </c>
      <c r="H280" t="s">
        <v>289</v>
      </c>
      <c r="J280" t="s">
        <v>512</v>
      </c>
      <c r="L280" t="s">
        <v>2531</v>
      </c>
      <c r="M280" t="s">
        <v>2532</v>
      </c>
      <c r="N280" t="s">
        <v>2533</v>
      </c>
      <c r="R280" t="s">
        <v>339</v>
      </c>
      <c r="T280" t="s">
        <v>2534</v>
      </c>
      <c r="U280" t="s">
        <v>2535</v>
      </c>
      <c r="V280" t="s">
        <v>2526</v>
      </c>
      <c r="W280" t="s">
        <v>2536</v>
      </c>
      <c r="AC280" t="s">
        <v>402</v>
      </c>
      <c r="AE280" t="s">
        <v>2528</v>
      </c>
    </row>
    <row r="281" spans="1:31" x14ac:dyDescent="0.25">
      <c r="A281" t="s">
        <v>2537</v>
      </c>
      <c r="B281" t="s">
        <v>2538</v>
      </c>
      <c r="C281" t="s">
        <v>2539</v>
      </c>
      <c r="E281" t="s">
        <v>1462</v>
      </c>
      <c r="F281" t="s">
        <v>391</v>
      </c>
      <c r="H281" t="s">
        <v>289</v>
      </c>
      <c r="J281" t="s">
        <v>512</v>
      </c>
      <c r="L281" t="s">
        <v>2540</v>
      </c>
      <c r="M281" t="s">
        <v>2541</v>
      </c>
      <c r="N281" t="s">
        <v>2542</v>
      </c>
      <c r="R281" t="s">
        <v>339</v>
      </c>
      <c r="T281" t="s">
        <v>2543</v>
      </c>
      <c r="U281" t="s">
        <v>2544</v>
      </c>
      <c r="V281" t="s">
        <v>512</v>
      </c>
      <c r="Y281" t="s">
        <v>2518</v>
      </c>
      <c r="AC281" t="s">
        <v>402</v>
      </c>
      <c r="AE281" t="s">
        <v>2545</v>
      </c>
    </row>
    <row r="282" spans="1:31" x14ac:dyDescent="0.25">
      <c r="A282" t="s">
        <v>2546</v>
      </c>
      <c r="B282" t="s">
        <v>2547</v>
      </c>
      <c r="C282" t="s">
        <v>2548</v>
      </c>
      <c r="E282" t="s">
        <v>1462</v>
      </c>
      <c r="F282" t="s">
        <v>391</v>
      </c>
      <c r="H282" t="s">
        <v>289</v>
      </c>
      <c r="J282" t="s">
        <v>512</v>
      </c>
      <c r="L282" t="s">
        <v>2549</v>
      </c>
      <c r="M282" t="s">
        <v>2550</v>
      </c>
      <c r="N282" t="s">
        <v>2551</v>
      </c>
      <c r="R282" t="s">
        <v>339</v>
      </c>
      <c r="T282" t="s">
        <v>2552</v>
      </c>
      <c r="U282" t="s">
        <v>2553</v>
      </c>
      <c r="V282" t="s">
        <v>2554</v>
      </c>
      <c r="W282" t="s">
        <v>2555</v>
      </c>
      <c r="AC282" t="s">
        <v>402</v>
      </c>
      <c r="AE282" t="s">
        <v>2545</v>
      </c>
    </row>
    <row r="283" spans="1:31" x14ac:dyDescent="0.25">
      <c r="A283" t="s">
        <v>2556</v>
      </c>
      <c r="B283" t="s">
        <v>2502</v>
      </c>
      <c r="C283" t="s">
        <v>2557</v>
      </c>
      <c r="E283" t="s">
        <v>769</v>
      </c>
      <c r="F283" t="s">
        <v>391</v>
      </c>
      <c r="H283" t="s">
        <v>289</v>
      </c>
      <c r="J283" t="s">
        <v>684</v>
      </c>
      <c r="L283" t="s">
        <v>2558</v>
      </c>
      <c r="M283" t="s">
        <v>2559</v>
      </c>
      <c r="R283" t="s">
        <v>339</v>
      </c>
      <c r="T283" t="s">
        <v>2560</v>
      </c>
      <c r="U283" t="s">
        <v>2561</v>
      </c>
      <c r="V283" t="s">
        <v>2562</v>
      </c>
      <c r="W283" t="s">
        <v>1518</v>
      </c>
      <c r="AC283" t="s">
        <v>402</v>
      </c>
      <c r="AE283" t="s">
        <v>2563</v>
      </c>
    </row>
    <row r="284" spans="1:31" x14ac:dyDescent="0.25">
      <c r="A284" t="s">
        <v>2564</v>
      </c>
      <c r="B284" t="s">
        <v>2538</v>
      </c>
      <c r="C284" t="s">
        <v>2565</v>
      </c>
      <c r="E284" t="s">
        <v>1462</v>
      </c>
      <c r="F284" t="s">
        <v>391</v>
      </c>
      <c r="H284" t="s">
        <v>289</v>
      </c>
      <c r="J284" t="s">
        <v>512</v>
      </c>
      <c r="L284" t="s">
        <v>2566</v>
      </c>
      <c r="M284" t="s">
        <v>2567</v>
      </c>
      <c r="R284" t="s">
        <v>339</v>
      </c>
      <c r="T284" t="s">
        <v>2568</v>
      </c>
      <c r="U284" t="s">
        <v>2569</v>
      </c>
      <c r="V284" t="s">
        <v>512</v>
      </c>
      <c r="AC284" t="s">
        <v>402</v>
      </c>
      <c r="AE284" t="s">
        <v>2570</v>
      </c>
    </row>
    <row r="285" spans="1:31" x14ac:dyDescent="0.25">
      <c r="A285" t="s">
        <v>2571</v>
      </c>
      <c r="B285" t="s">
        <v>2502</v>
      </c>
      <c r="C285" t="s">
        <v>2572</v>
      </c>
      <c r="E285" t="s">
        <v>1462</v>
      </c>
      <c r="F285" t="s">
        <v>391</v>
      </c>
      <c r="H285" t="s">
        <v>289</v>
      </c>
      <c r="J285" t="s">
        <v>512</v>
      </c>
      <c r="L285" t="s">
        <v>2573</v>
      </c>
      <c r="M285" t="s">
        <v>2574</v>
      </c>
      <c r="R285" t="s">
        <v>339</v>
      </c>
      <c r="T285" t="s">
        <v>2575</v>
      </c>
      <c r="U285" t="s">
        <v>2576</v>
      </c>
      <c r="V285" t="s">
        <v>2577</v>
      </c>
      <c r="W285" t="s">
        <v>512</v>
      </c>
      <c r="AC285" t="s">
        <v>402</v>
      </c>
      <c r="AE285" t="s">
        <v>2578</v>
      </c>
    </row>
    <row r="286" spans="1:31" x14ac:dyDescent="0.25">
      <c r="A286" t="s">
        <v>2579</v>
      </c>
      <c r="B286" t="s">
        <v>2580</v>
      </c>
      <c r="E286" t="s">
        <v>769</v>
      </c>
      <c r="F286" t="s">
        <v>391</v>
      </c>
      <c r="H286" t="s">
        <v>289</v>
      </c>
      <c r="J286" t="s">
        <v>684</v>
      </c>
      <c r="L286" t="s">
        <v>2581</v>
      </c>
      <c r="M286" t="s">
        <v>2582</v>
      </c>
      <c r="R286" t="s">
        <v>339</v>
      </c>
      <c r="T286" t="s">
        <v>2583</v>
      </c>
      <c r="U286" t="s">
        <v>2584</v>
      </c>
      <c r="V286" t="s">
        <v>1518</v>
      </c>
      <c r="AC286" t="s">
        <v>402</v>
      </c>
      <c r="AE286" t="s">
        <v>1590</v>
      </c>
    </row>
    <row r="287" spans="1:31" x14ac:dyDescent="0.25">
      <c r="A287" t="s">
        <v>2585</v>
      </c>
      <c r="B287" t="s">
        <v>2586</v>
      </c>
      <c r="C287" t="s">
        <v>1981</v>
      </c>
      <c r="E287" t="s">
        <v>761</v>
      </c>
      <c r="F287" t="s">
        <v>391</v>
      </c>
      <c r="H287" t="s">
        <v>258</v>
      </c>
      <c r="J287" t="s">
        <v>730</v>
      </c>
      <c r="L287" t="s">
        <v>2587</v>
      </c>
      <c r="M287" t="s">
        <v>2588</v>
      </c>
      <c r="N287" t="s">
        <v>2589</v>
      </c>
      <c r="R287" t="s">
        <v>339</v>
      </c>
      <c r="T287" t="s">
        <v>2590</v>
      </c>
      <c r="U287" t="s">
        <v>2591</v>
      </c>
      <c r="V287" t="s">
        <v>2592</v>
      </c>
      <c r="Y287" t="s">
        <v>1343</v>
      </c>
      <c r="AC287" t="s">
        <v>402</v>
      </c>
    </row>
    <row r="288" spans="1:31" x14ac:dyDescent="0.25">
      <c r="A288" t="s">
        <v>2593</v>
      </c>
      <c r="B288" t="s">
        <v>2594</v>
      </c>
      <c r="C288" t="s">
        <v>2595</v>
      </c>
      <c r="E288" t="s">
        <v>761</v>
      </c>
      <c r="F288" t="s">
        <v>391</v>
      </c>
      <c r="H288" t="s">
        <v>258</v>
      </c>
      <c r="J288" t="s">
        <v>730</v>
      </c>
      <c r="L288" t="s">
        <v>2596</v>
      </c>
      <c r="M288" t="s">
        <v>2597</v>
      </c>
      <c r="N288" t="s">
        <v>2598</v>
      </c>
      <c r="R288" t="s">
        <v>339</v>
      </c>
      <c r="T288" t="s">
        <v>2599</v>
      </c>
      <c r="U288" t="s">
        <v>2600</v>
      </c>
      <c r="V288" t="s">
        <v>2601</v>
      </c>
      <c r="Y288" t="s">
        <v>2602</v>
      </c>
      <c r="Z288" t="s">
        <v>2603</v>
      </c>
      <c r="AC288" t="s">
        <v>402</v>
      </c>
    </row>
    <row r="289" spans="1:31" x14ac:dyDescent="0.25">
      <c r="A289" t="s">
        <v>2604</v>
      </c>
      <c r="B289" t="s">
        <v>2605</v>
      </c>
      <c r="E289" t="s">
        <v>761</v>
      </c>
      <c r="F289" t="s">
        <v>391</v>
      </c>
      <c r="H289" t="s">
        <v>258</v>
      </c>
      <c r="J289" t="s">
        <v>730</v>
      </c>
      <c r="L289" t="s">
        <v>2606</v>
      </c>
      <c r="M289" t="s">
        <v>2607</v>
      </c>
      <c r="N289" t="s">
        <v>2608</v>
      </c>
      <c r="R289" t="s">
        <v>339</v>
      </c>
      <c r="T289" t="s">
        <v>2609</v>
      </c>
      <c r="U289" t="s">
        <v>2610</v>
      </c>
      <c r="V289" t="s">
        <v>2611</v>
      </c>
      <c r="W289" t="s">
        <v>2612</v>
      </c>
      <c r="Y289" t="s">
        <v>1343</v>
      </c>
      <c r="AC289" t="s">
        <v>402</v>
      </c>
    </row>
    <row r="290" spans="1:31" x14ac:dyDescent="0.25">
      <c r="A290" t="s">
        <v>2613</v>
      </c>
      <c r="B290" t="s">
        <v>2614</v>
      </c>
      <c r="E290" t="s">
        <v>761</v>
      </c>
      <c r="F290" t="s">
        <v>391</v>
      </c>
      <c r="H290" t="s">
        <v>258</v>
      </c>
      <c r="J290" t="s">
        <v>730</v>
      </c>
      <c r="L290" t="s">
        <v>2615</v>
      </c>
      <c r="M290" t="s">
        <v>2616</v>
      </c>
      <c r="R290" t="s">
        <v>339</v>
      </c>
      <c r="T290" t="s">
        <v>2617</v>
      </c>
      <c r="U290" t="s">
        <v>2618</v>
      </c>
      <c r="V290" t="s">
        <v>2619</v>
      </c>
      <c r="Y290" t="s">
        <v>2620</v>
      </c>
      <c r="AC290" t="s">
        <v>402</v>
      </c>
    </row>
    <row r="291" spans="1:31" x14ac:dyDescent="0.25">
      <c r="A291" t="s">
        <v>2621</v>
      </c>
      <c r="B291" t="s">
        <v>2622</v>
      </c>
      <c r="E291" t="s">
        <v>761</v>
      </c>
      <c r="F291" t="s">
        <v>391</v>
      </c>
      <c r="H291" t="s">
        <v>258</v>
      </c>
      <c r="J291" t="s">
        <v>730</v>
      </c>
      <c r="L291" t="s">
        <v>2623</v>
      </c>
      <c r="M291" t="s">
        <v>2624</v>
      </c>
      <c r="N291" t="s">
        <v>2625</v>
      </c>
      <c r="R291" t="s">
        <v>339</v>
      </c>
      <c r="T291" t="s">
        <v>2626</v>
      </c>
      <c r="U291" t="s">
        <v>2627</v>
      </c>
      <c r="V291" t="s">
        <v>2628</v>
      </c>
      <c r="Y291" t="s">
        <v>2629</v>
      </c>
      <c r="AC291" t="s">
        <v>402</v>
      </c>
    </row>
    <row r="292" spans="1:31" x14ac:dyDescent="0.25">
      <c r="A292" t="s">
        <v>2630</v>
      </c>
      <c r="B292" t="s">
        <v>2631</v>
      </c>
      <c r="E292" t="s">
        <v>761</v>
      </c>
      <c r="F292" t="s">
        <v>391</v>
      </c>
      <c r="H292" t="s">
        <v>258</v>
      </c>
      <c r="J292" t="s">
        <v>730</v>
      </c>
      <c r="L292" t="s">
        <v>2632</v>
      </c>
      <c r="M292" t="s">
        <v>2633</v>
      </c>
      <c r="N292" t="s">
        <v>2634</v>
      </c>
      <c r="R292" t="s">
        <v>339</v>
      </c>
      <c r="T292" t="s">
        <v>2635</v>
      </c>
      <c r="U292" t="s">
        <v>2636</v>
      </c>
      <c r="V292" t="s">
        <v>2637</v>
      </c>
      <c r="Y292" t="s">
        <v>1343</v>
      </c>
      <c r="AC292" t="s">
        <v>402</v>
      </c>
    </row>
    <row r="293" spans="1:31" x14ac:dyDescent="0.25">
      <c r="A293" t="s">
        <v>2638</v>
      </c>
      <c r="B293" t="s">
        <v>2639</v>
      </c>
      <c r="C293" t="s">
        <v>1981</v>
      </c>
      <c r="E293" t="s">
        <v>761</v>
      </c>
      <c r="F293" t="s">
        <v>391</v>
      </c>
      <c r="H293" t="s">
        <v>258</v>
      </c>
      <c r="J293" t="s">
        <v>730</v>
      </c>
      <c r="L293" t="s">
        <v>2640</v>
      </c>
      <c r="M293" t="s">
        <v>2641</v>
      </c>
      <c r="R293" t="s">
        <v>339</v>
      </c>
      <c r="T293" t="s">
        <v>2642</v>
      </c>
      <c r="U293" t="s">
        <v>2643</v>
      </c>
      <c r="V293" t="s">
        <v>2644</v>
      </c>
      <c r="AC293" t="s">
        <v>402</v>
      </c>
    </row>
    <row r="294" spans="1:31" x14ac:dyDescent="0.25">
      <c r="A294" t="s">
        <v>2645</v>
      </c>
      <c r="B294" t="s">
        <v>2646</v>
      </c>
      <c r="C294" t="s">
        <v>2647</v>
      </c>
      <c r="E294" t="s">
        <v>761</v>
      </c>
      <c r="F294" t="s">
        <v>391</v>
      </c>
      <c r="H294" t="s">
        <v>258</v>
      </c>
      <c r="J294" t="s">
        <v>730</v>
      </c>
      <c r="L294" t="s">
        <v>2648</v>
      </c>
      <c r="M294" t="s">
        <v>2649</v>
      </c>
      <c r="N294" t="s">
        <v>2650</v>
      </c>
      <c r="R294" t="s">
        <v>339</v>
      </c>
      <c r="T294" t="s">
        <v>2651</v>
      </c>
      <c r="U294" t="s">
        <v>2652</v>
      </c>
      <c r="V294" t="s">
        <v>2653</v>
      </c>
      <c r="Y294" t="s">
        <v>2654</v>
      </c>
      <c r="AC294" t="s">
        <v>402</v>
      </c>
    </row>
    <row r="295" spans="1:31" x14ac:dyDescent="0.25">
      <c r="A295" t="s">
        <v>2655</v>
      </c>
      <c r="B295" t="s">
        <v>2656</v>
      </c>
      <c r="C295" t="s">
        <v>2657</v>
      </c>
      <c r="E295" t="s">
        <v>761</v>
      </c>
      <c r="F295" t="s">
        <v>391</v>
      </c>
      <c r="H295" t="s">
        <v>258</v>
      </c>
      <c r="J295" t="s">
        <v>730</v>
      </c>
      <c r="L295" t="s">
        <v>2658</v>
      </c>
      <c r="M295" t="s">
        <v>2659</v>
      </c>
      <c r="N295" t="s">
        <v>2660</v>
      </c>
      <c r="R295" t="s">
        <v>339</v>
      </c>
      <c r="T295" t="s">
        <v>2661</v>
      </c>
      <c r="U295" t="s">
        <v>2662</v>
      </c>
      <c r="V295" t="s">
        <v>2663</v>
      </c>
      <c r="W295" t="s">
        <v>2664</v>
      </c>
      <c r="Y295" t="s">
        <v>1343</v>
      </c>
      <c r="AC295" t="s">
        <v>402</v>
      </c>
    </row>
    <row r="296" spans="1:31" x14ac:dyDescent="0.25">
      <c r="A296" t="s">
        <v>2665</v>
      </c>
      <c r="B296" t="s">
        <v>2666</v>
      </c>
      <c r="E296" t="s">
        <v>761</v>
      </c>
      <c r="F296" t="s">
        <v>391</v>
      </c>
      <c r="H296" t="s">
        <v>258</v>
      </c>
      <c r="J296" t="s">
        <v>730</v>
      </c>
      <c r="L296" t="s">
        <v>2667</v>
      </c>
      <c r="M296" t="s">
        <v>2668</v>
      </c>
      <c r="R296" t="s">
        <v>339</v>
      </c>
      <c r="T296" t="s">
        <v>2669</v>
      </c>
      <c r="U296" t="s">
        <v>2670</v>
      </c>
      <c r="V296" t="s">
        <v>2671</v>
      </c>
      <c r="Y296" t="s">
        <v>1343</v>
      </c>
      <c r="AC296" t="s">
        <v>402</v>
      </c>
    </row>
    <row r="297" spans="1:31" x14ac:dyDescent="0.25">
      <c r="A297" t="s">
        <v>2672</v>
      </c>
      <c r="B297" t="s">
        <v>2673</v>
      </c>
      <c r="E297" t="s">
        <v>761</v>
      </c>
      <c r="F297" t="s">
        <v>391</v>
      </c>
      <c r="H297" t="s">
        <v>258</v>
      </c>
      <c r="J297" t="s">
        <v>730</v>
      </c>
      <c r="L297" t="s">
        <v>2674</v>
      </c>
      <c r="M297" t="s">
        <v>2675</v>
      </c>
      <c r="N297" t="s">
        <v>2676</v>
      </c>
      <c r="R297" t="s">
        <v>339</v>
      </c>
      <c r="T297" t="s">
        <v>2677</v>
      </c>
      <c r="U297" t="s">
        <v>2678</v>
      </c>
      <c r="V297" t="s">
        <v>2679</v>
      </c>
      <c r="W297" t="s">
        <v>2680</v>
      </c>
      <c r="AC297" t="s">
        <v>402</v>
      </c>
      <c r="AE297" t="s">
        <v>2681</v>
      </c>
    </row>
    <row r="298" spans="1:31" x14ac:dyDescent="0.25">
      <c r="A298" t="s">
        <v>2682</v>
      </c>
      <c r="B298" t="s">
        <v>2683</v>
      </c>
      <c r="E298" t="s">
        <v>729</v>
      </c>
      <c r="F298" t="s">
        <v>391</v>
      </c>
      <c r="H298" t="s">
        <v>258</v>
      </c>
      <c r="J298" t="s">
        <v>730</v>
      </c>
      <c r="M298" t="s">
        <v>2684</v>
      </c>
      <c r="R298" t="s">
        <v>339</v>
      </c>
      <c r="T298" t="s">
        <v>2685</v>
      </c>
      <c r="U298" t="s">
        <v>2686</v>
      </c>
      <c r="V298" t="s">
        <v>2685</v>
      </c>
      <c r="W298" t="s">
        <v>2687</v>
      </c>
      <c r="Y298" t="s">
        <v>2688</v>
      </c>
      <c r="AC298" t="s">
        <v>402</v>
      </c>
      <c r="AE298" t="s">
        <v>2689</v>
      </c>
    </row>
    <row r="299" spans="1:31" x14ac:dyDescent="0.25">
      <c r="A299" t="s">
        <v>2690</v>
      </c>
      <c r="B299" t="s">
        <v>2691</v>
      </c>
      <c r="E299" t="s">
        <v>761</v>
      </c>
      <c r="F299" t="s">
        <v>391</v>
      </c>
      <c r="H299" t="s">
        <v>258</v>
      </c>
      <c r="J299" t="s">
        <v>730</v>
      </c>
      <c r="M299" t="s">
        <v>2692</v>
      </c>
      <c r="R299" t="s">
        <v>339</v>
      </c>
      <c r="T299" t="s">
        <v>2693</v>
      </c>
      <c r="U299" t="s">
        <v>2694</v>
      </c>
      <c r="V299" t="s">
        <v>2695</v>
      </c>
      <c r="W299" t="s">
        <v>2696</v>
      </c>
      <c r="Y299" t="s">
        <v>2697</v>
      </c>
      <c r="Z299" t="s">
        <v>2698</v>
      </c>
      <c r="AC299" t="s">
        <v>402</v>
      </c>
      <c r="AE299" t="s">
        <v>2699</v>
      </c>
    </row>
    <row r="300" spans="1:31" x14ac:dyDescent="0.25">
      <c r="A300" t="s">
        <v>2700</v>
      </c>
      <c r="B300" t="s">
        <v>2701</v>
      </c>
      <c r="E300" t="s">
        <v>761</v>
      </c>
      <c r="F300" t="s">
        <v>391</v>
      </c>
      <c r="H300" t="s">
        <v>258</v>
      </c>
      <c r="J300" t="s">
        <v>730</v>
      </c>
      <c r="L300" t="s">
        <v>2702</v>
      </c>
      <c r="M300" t="s">
        <v>2703</v>
      </c>
      <c r="R300" t="s">
        <v>339</v>
      </c>
      <c r="T300" t="s">
        <v>2704</v>
      </c>
      <c r="U300" t="s">
        <v>2705</v>
      </c>
      <c r="V300" t="s">
        <v>2706</v>
      </c>
      <c r="W300" t="s">
        <v>2653</v>
      </c>
      <c r="Y300" t="s">
        <v>2707</v>
      </c>
      <c r="Z300" t="s">
        <v>2708</v>
      </c>
      <c r="AA300" t="s">
        <v>2709</v>
      </c>
      <c r="AC300" t="s">
        <v>402</v>
      </c>
      <c r="AE300" t="s">
        <v>2681</v>
      </c>
    </row>
    <row r="301" spans="1:31" x14ac:dyDescent="0.25">
      <c r="A301" t="s">
        <v>2710</v>
      </c>
      <c r="B301" t="s">
        <v>2711</v>
      </c>
      <c r="E301" t="s">
        <v>1195</v>
      </c>
      <c r="F301" t="s">
        <v>391</v>
      </c>
      <c r="H301" t="s">
        <v>258</v>
      </c>
      <c r="J301" t="s">
        <v>1196</v>
      </c>
      <c r="M301" t="s">
        <v>2692</v>
      </c>
      <c r="R301" t="s">
        <v>339</v>
      </c>
      <c r="T301" t="s">
        <v>2712</v>
      </c>
      <c r="U301" t="s">
        <v>2713</v>
      </c>
      <c r="V301" t="s">
        <v>2714</v>
      </c>
      <c r="Y301" t="s">
        <v>1398</v>
      </c>
      <c r="AC301" t="s">
        <v>402</v>
      </c>
      <c r="AE301" t="s">
        <v>2715</v>
      </c>
    </row>
    <row r="302" spans="1:31" x14ac:dyDescent="0.25">
      <c r="A302" t="s">
        <v>2716</v>
      </c>
      <c r="B302" t="s">
        <v>2717</v>
      </c>
      <c r="C302" t="s">
        <v>2718</v>
      </c>
      <c r="E302" t="s">
        <v>2719</v>
      </c>
      <c r="F302" t="s">
        <v>391</v>
      </c>
      <c r="H302" t="s">
        <v>256</v>
      </c>
      <c r="J302" t="s">
        <v>547</v>
      </c>
      <c r="L302" t="s">
        <v>2720</v>
      </c>
      <c r="M302" t="s">
        <v>2721</v>
      </c>
      <c r="R302" t="s">
        <v>339</v>
      </c>
      <c r="T302" t="s">
        <v>2722</v>
      </c>
      <c r="U302" t="s">
        <v>2723</v>
      </c>
      <c r="V302" t="s">
        <v>2724</v>
      </c>
      <c r="Y302" t="s">
        <v>2725</v>
      </c>
      <c r="AC302" t="s">
        <v>402</v>
      </c>
    </row>
    <row r="303" spans="1:31" x14ac:dyDescent="0.25">
      <c r="A303" t="s">
        <v>2726</v>
      </c>
      <c r="B303" t="s">
        <v>2727</v>
      </c>
      <c r="E303" t="s">
        <v>2719</v>
      </c>
      <c r="F303" t="s">
        <v>391</v>
      </c>
      <c r="H303" t="s">
        <v>256</v>
      </c>
      <c r="J303" t="s">
        <v>547</v>
      </c>
      <c r="L303" t="s">
        <v>2728</v>
      </c>
      <c r="M303" t="s">
        <v>2729</v>
      </c>
      <c r="N303" t="s">
        <v>2730</v>
      </c>
      <c r="R303" t="s">
        <v>339</v>
      </c>
      <c r="T303" t="s">
        <v>2731</v>
      </c>
      <c r="U303" t="s">
        <v>2732</v>
      </c>
      <c r="V303" t="s">
        <v>2733</v>
      </c>
      <c r="W303" t="s">
        <v>547</v>
      </c>
      <c r="Y303" t="s">
        <v>2731</v>
      </c>
      <c r="Z303" t="s">
        <v>2734</v>
      </c>
      <c r="AA303" t="s">
        <v>2735</v>
      </c>
      <c r="AC303" t="s">
        <v>402</v>
      </c>
      <c r="AE303" t="s">
        <v>2736</v>
      </c>
    </row>
    <row r="304" spans="1:31" x14ac:dyDescent="0.25">
      <c r="A304" t="s">
        <v>2737</v>
      </c>
      <c r="B304" t="s">
        <v>2738</v>
      </c>
      <c r="E304" t="s">
        <v>2719</v>
      </c>
      <c r="F304" t="s">
        <v>391</v>
      </c>
      <c r="H304" t="s">
        <v>256</v>
      </c>
      <c r="J304" t="s">
        <v>547</v>
      </c>
      <c r="M304" t="s">
        <v>2739</v>
      </c>
      <c r="R304" t="s">
        <v>339</v>
      </c>
      <c r="T304" t="s">
        <v>2740</v>
      </c>
      <c r="U304" t="s">
        <v>2741</v>
      </c>
      <c r="V304" t="s">
        <v>2742</v>
      </c>
      <c r="W304" t="s">
        <v>2743</v>
      </c>
      <c r="Y304" t="s">
        <v>2725</v>
      </c>
      <c r="AC304" t="s">
        <v>402</v>
      </c>
      <c r="AE304" t="s">
        <v>2744</v>
      </c>
    </row>
    <row r="305" spans="1:31" x14ac:dyDescent="0.25">
      <c r="A305" t="s">
        <v>2745</v>
      </c>
      <c r="B305" t="s">
        <v>2746</v>
      </c>
      <c r="E305" t="s">
        <v>2719</v>
      </c>
      <c r="F305" t="s">
        <v>391</v>
      </c>
      <c r="H305" t="s">
        <v>256</v>
      </c>
      <c r="J305" t="s">
        <v>547</v>
      </c>
      <c r="L305" t="s">
        <v>2747</v>
      </c>
      <c r="M305" t="s">
        <v>2739</v>
      </c>
      <c r="R305" t="s">
        <v>339</v>
      </c>
      <c r="T305" t="s">
        <v>2748</v>
      </c>
      <c r="U305" t="s">
        <v>2732</v>
      </c>
      <c r="V305" t="s">
        <v>2733</v>
      </c>
      <c r="W305" t="s">
        <v>547</v>
      </c>
      <c r="Y305" t="s">
        <v>2629</v>
      </c>
      <c r="AC305" t="s">
        <v>402</v>
      </c>
      <c r="AE305" t="s">
        <v>2736</v>
      </c>
    </row>
    <row r="306" spans="1:31" x14ac:dyDescent="0.25">
      <c r="A306" t="s">
        <v>2749</v>
      </c>
      <c r="B306" t="s">
        <v>2750</v>
      </c>
      <c r="C306" t="s">
        <v>2751</v>
      </c>
      <c r="E306" t="s">
        <v>423</v>
      </c>
      <c r="F306" t="s">
        <v>1329</v>
      </c>
      <c r="H306" t="s">
        <v>305</v>
      </c>
      <c r="J306" t="s">
        <v>407</v>
      </c>
      <c r="L306" t="s">
        <v>2752</v>
      </c>
      <c r="M306" t="s">
        <v>2753</v>
      </c>
      <c r="R306" t="s">
        <v>339</v>
      </c>
      <c r="T306" t="s">
        <v>2754</v>
      </c>
      <c r="U306" t="s">
        <v>2755</v>
      </c>
      <c r="V306" t="s">
        <v>2756</v>
      </c>
      <c r="W306" t="s">
        <v>2324</v>
      </c>
      <c r="Y306" t="s">
        <v>2757</v>
      </c>
      <c r="Z306" t="s">
        <v>2758</v>
      </c>
      <c r="AA306" t="s">
        <v>501</v>
      </c>
      <c r="AC306" t="s">
        <v>402</v>
      </c>
      <c r="AE306" t="s">
        <v>1335</v>
      </c>
    </row>
    <row r="307" spans="1:31" x14ac:dyDescent="0.25">
      <c r="A307" t="s">
        <v>2759</v>
      </c>
      <c r="B307" t="s">
        <v>2750</v>
      </c>
      <c r="C307" t="s">
        <v>2760</v>
      </c>
      <c r="E307" t="s">
        <v>476</v>
      </c>
      <c r="F307" t="s">
        <v>1329</v>
      </c>
      <c r="H307" t="s">
        <v>305</v>
      </c>
      <c r="J307" t="s">
        <v>392</v>
      </c>
      <c r="L307" t="s">
        <v>2752</v>
      </c>
      <c r="M307" t="s">
        <v>2753</v>
      </c>
      <c r="R307" t="s">
        <v>339</v>
      </c>
      <c r="T307" t="s">
        <v>2754</v>
      </c>
      <c r="U307" t="s">
        <v>2761</v>
      </c>
      <c r="V307" t="s">
        <v>2762</v>
      </c>
      <c r="Y307" t="s">
        <v>2754</v>
      </c>
      <c r="Z307" t="s">
        <v>2763</v>
      </c>
      <c r="AA307" t="s">
        <v>2764</v>
      </c>
      <c r="AC307" t="s">
        <v>402</v>
      </c>
      <c r="AE307" t="s">
        <v>1335</v>
      </c>
    </row>
    <row r="308" spans="1:31" x14ac:dyDescent="0.25">
      <c r="A308" t="s">
        <v>2765</v>
      </c>
      <c r="B308" t="s">
        <v>2750</v>
      </c>
      <c r="C308" t="s">
        <v>2766</v>
      </c>
      <c r="E308" t="s">
        <v>423</v>
      </c>
      <c r="F308" t="s">
        <v>1329</v>
      </c>
      <c r="H308" t="s">
        <v>305</v>
      </c>
      <c r="J308" t="s">
        <v>407</v>
      </c>
      <c r="L308" t="s">
        <v>2752</v>
      </c>
      <c r="M308" t="s">
        <v>2753</v>
      </c>
      <c r="R308" t="s">
        <v>339</v>
      </c>
      <c r="T308" t="s">
        <v>2754</v>
      </c>
      <c r="U308" t="s">
        <v>2760</v>
      </c>
      <c r="V308" t="s">
        <v>2756</v>
      </c>
      <c r="W308" t="s">
        <v>2324</v>
      </c>
      <c r="Y308" t="s">
        <v>2767</v>
      </c>
      <c r="Z308" t="s">
        <v>2768</v>
      </c>
      <c r="AA308" t="s">
        <v>2769</v>
      </c>
      <c r="AB308" t="s">
        <v>2770</v>
      </c>
      <c r="AC308" t="s">
        <v>402</v>
      </c>
      <c r="AE308" t="s">
        <v>1335</v>
      </c>
    </row>
    <row r="309" spans="1:31" x14ac:dyDescent="0.25">
      <c r="A309" t="s">
        <v>2771</v>
      </c>
      <c r="B309" t="s">
        <v>2750</v>
      </c>
      <c r="C309" t="s">
        <v>2772</v>
      </c>
      <c r="E309" t="s">
        <v>390</v>
      </c>
      <c r="F309" t="s">
        <v>1329</v>
      </c>
      <c r="H309" t="s">
        <v>305</v>
      </c>
      <c r="J309" t="s">
        <v>392</v>
      </c>
      <c r="L309" t="s">
        <v>2752</v>
      </c>
      <c r="M309" t="s">
        <v>2753</v>
      </c>
      <c r="R309" t="s">
        <v>339</v>
      </c>
      <c r="T309" t="s">
        <v>2754</v>
      </c>
      <c r="U309" t="s">
        <v>2760</v>
      </c>
      <c r="V309" t="s">
        <v>2756</v>
      </c>
      <c r="W309" t="s">
        <v>2324</v>
      </c>
      <c r="Y309" t="s">
        <v>2773</v>
      </c>
      <c r="Z309" t="s">
        <v>2774</v>
      </c>
      <c r="AA309" t="s">
        <v>2775</v>
      </c>
      <c r="AC309" t="s">
        <v>402</v>
      </c>
      <c r="AE309" t="s">
        <v>1335</v>
      </c>
    </row>
    <row r="310" spans="1:31" x14ac:dyDescent="0.25">
      <c r="A310" t="s">
        <v>2776</v>
      </c>
      <c r="B310" t="s">
        <v>2750</v>
      </c>
      <c r="C310" t="s">
        <v>2777</v>
      </c>
      <c r="E310" t="s">
        <v>406</v>
      </c>
      <c r="F310" t="s">
        <v>1329</v>
      </c>
      <c r="H310" t="s">
        <v>305</v>
      </c>
      <c r="J310" t="s">
        <v>407</v>
      </c>
      <c r="L310" t="s">
        <v>2752</v>
      </c>
      <c r="M310" t="s">
        <v>2778</v>
      </c>
      <c r="R310" t="s">
        <v>339</v>
      </c>
      <c r="T310" t="s">
        <v>2754</v>
      </c>
      <c r="U310" t="s">
        <v>2760</v>
      </c>
      <c r="V310" t="s">
        <v>2756</v>
      </c>
      <c r="W310" t="s">
        <v>2324</v>
      </c>
      <c r="Y310" t="s">
        <v>2779</v>
      </c>
      <c r="Z310" t="s">
        <v>2780</v>
      </c>
      <c r="AA310" t="s">
        <v>2781</v>
      </c>
      <c r="AC310" t="s">
        <v>402</v>
      </c>
      <c r="AE310" t="s">
        <v>1335</v>
      </c>
    </row>
    <row r="311" spans="1:31" x14ac:dyDescent="0.25">
      <c r="A311" t="s">
        <v>2782</v>
      </c>
      <c r="B311" t="s">
        <v>2750</v>
      </c>
      <c r="C311" t="s">
        <v>2783</v>
      </c>
      <c r="E311" t="s">
        <v>437</v>
      </c>
      <c r="F311" t="s">
        <v>1329</v>
      </c>
      <c r="H311" t="s">
        <v>305</v>
      </c>
      <c r="J311" t="s">
        <v>407</v>
      </c>
      <c r="L311" t="s">
        <v>2784</v>
      </c>
      <c r="R311" t="s">
        <v>339</v>
      </c>
      <c r="T311" t="s">
        <v>2785</v>
      </c>
      <c r="U311" t="s">
        <v>2786</v>
      </c>
      <c r="V311" t="s">
        <v>1334</v>
      </c>
      <c r="Y311" t="s">
        <v>2787</v>
      </c>
      <c r="Z311" t="s">
        <v>2788</v>
      </c>
      <c r="AA311" t="s">
        <v>2789</v>
      </c>
      <c r="AC311" t="s">
        <v>402</v>
      </c>
      <c r="AE311" t="s">
        <v>1335</v>
      </c>
    </row>
    <row r="312" spans="1:31" x14ac:dyDescent="0.25">
      <c r="A312" t="s">
        <v>2790</v>
      </c>
      <c r="B312" t="s">
        <v>2750</v>
      </c>
      <c r="C312" t="s">
        <v>1283</v>
      </c>
      <c r="E312" t="s">
        <v>447</v>
      </c>
      <c r="F312" t="s">
        <v>1329</v>
      </c>
      <c r="H312" t="s">
        <v>305</v>
      </c>
      <c r="J312" t="s">
        <v>392</v>
      </c>
      <c r="L312" t="s">
        <v>2752</v>
      </c>
      <c r="M312" t="s">
        <v>1393</v>
      </c>
      <c r="R312" t="s">
        <v>339</v>
      </c>
      <c r="T312" t="s">
        <v>2754</v>
      </c>
      <c r="U312" t="s">
        <v>2755</v>
      </c>
      <c r="V312" t="s">
        <v>2756</v>
      </c>
      <c r="W312" t="s">
        <v>2324</v>
      </c>
      <c r="Y312" t="s">
        <v>2791</v>
      </c>
      <c r="Z312" t="s">
        <v>2792</v>
      </c>
      <c r="AA312" t="s">
        <v>1284</v>
      </c>
      <c r="AC312" t="s">
        <v>402</v>
      </c>
      <c r="AE312" t="s">
        <v>1335</v>
      </c>
    </row>
    <row r="313" spans="1:31" x14ac:dyDescent="0.25">
      <c r="A313" t="s">
        <v>2793</v>
      </c>
      <c r="B313" t="s">
        <v>2750</v>
      </c>
      <c r="C313" t="s">
        <v>2794</v>
      </c>
      <c r="E313" t="s">
        <v>483</v>
      </c>
      <c r="F313" t="s">
        <v>1329</v>
      </c>
      <c r="H313" t="s">
        <v>305</v>
      </c>
      <c r="J313" t="s">
        <v>407</v>
      </c>
      <c r="L313" t="s">
        <v>2752</v>
      </c>
      <c r="M313" t="s">
        <v>1393</v>
      </c>
      <c r="R313" t="s">
        <v>339</v>
      </c>
      <c r="T313" t="s">
        <v>2754</v>
      </c>
      <c r="U313" t="s">
        <v>2755</v>
      </c>
      <c r="V313" t="s">
        <v>2756</v>
      </c>
      <c r="W313" t="s">
        <v>2324</v>
      </c>
      <c r="Y313" t="s">
        <v>2795</v>
      </c>
      <c r="Z313" t="s">
        <v>2796</v>
      </c>
      <c r="AA313" t="s">
        <v>407</v>
      </c>
      <c r="AC313" t="s">
        <v>402</v>
      </c>
      <c r="AE313" t="s">
        <v>1335</v>
      </c>
    </row>
    <row r="314" spans="1:31" x14ac:dyDescent="0.25">
      <c r="A314" t="s">
        <v>2797</v>
      </c>
      <c r="B314" t="s">
        <v>2750</v>
      </c>
      <c r="C314" t="s">
        <v>2798</v>
      </c>
      <c r="E314" t="s">
        <v>1462</v>
      </c>
      <c r="F314" t="s">
        <v>1329</v>
      </c>
      <c r="H314" t="s">
        <v>305</v>
      </c>
      <c r="J314" t="s">
        <v>512</v>
      </c>
      <c r="L314" t="s">
        <v>2752</v>
      </c>
      <c r="M314" t="s">
        <v>1393</v>
      </c>
      <c r="R314" t="s">
        <v>339</v>
      </c>
      <c r="T314" t="s">
        <v>2754</v>
      </c>
      <c r="U314" t="s">
        <v>2755</v>
      </c>
      <c r="V314" t="s">
        <v>2756</v>
      </c>
      <c r="W314" t="s">
        <v>2324</v>
      </c>
      <c r="Y314" t="s">
        <v>2799</v>
      </c>
      <c r="Z314" t="s">
        <v>2800</v>
      </c>
      <c r="AA314" t="s">
        <v>2801</v>
      </c>
      <c r="AC314" t="s">
        <v>402</v>
      </c>
      <c r="AE314" t="s">
        <v>1335</v>
      </c>
    </row>
    <row r="315" spans="1:31" x14ac:dyDescent="0.25">
      <c r="A315" t="s">
        <v>2802</v>
      </c>
      <c r="B315" t="s">
        <v>2750</v>
      </c>
      <c r="C315" t="s">
        <v>2803</v>
      </c>
      <c r="E315" t="s">
        <v>1462</v>
      </c>
      <c r="F315" t="s">
        <v>1329</v>
      </c>
      <c r="H315" t="s">
        <v>305</v>
      </c>
      <c r="J315" t="s">
        <v>512</v>
      </c>
      <c r="M315" t="s">
        <v>1393</v>
      </c>
      <c r="R315" t="s">
        <v>339</v>
      </c>
      <c r="T315" t="s">
        <v>2754</v>
      </c>
      <c r="U315" t="s">
        <v>2755</v>
      </c>
      <c r="V315" t="s">
        <v>2756</v>
      </c>
      <c r="W315" t="s">
        <v>2324</v>
      </c>
      <c r="Y315" t="s">
        <v>2803</v>
      </c>
      <c r="Z315" t="s">
        <v>2804</v>
      </c>
      <c r="AA315" t="s">
        <v>2805</v>
      </c>
      <c r="AB315" t="s">
        <v>2806</v>
      </c>
      <c r="AC315" t="s">
        <v>402</v>
      </c>
      <c r="AE315" t="s">
        <v>1335</v>
      </c>
    </row>
    <row r="316" spans="1:31" x14ac:dyDescent="0.25">
      <c r="A316" t="s">
        <v>2807</v>
      </c>
      <c r="B316" t="s">
        <v>2750</v>
      </c>
      <c r="C316" t="s">
        <v>2808</v>
      </c>
      <c r="E316" t="s">
        <v>761</v>
      </c>
      <c r="F316" t="s">
        <v>1329</v>
      </c>
      <c r="H316" t="s">
        <v>305</v>
      </c>
      <c r="J316" t="s">
        <v>407</v>
      </c>
      <c r="M316" t="s">
        <v>2809</v>
      </c>
      <c r="R316" t="s">
        <v>339</v>
      </c>
      <c r="T316" t="s">
        <v>2754</v>
      </c>
      <c r="U316" t="s">
        <v>2755</v>
      </c>
      <c r="V316" t="s">
        <v>2756</v>
      </c>
      <c r="W316" t="s">
        <v>2324</v>
      </c>
      <c r="Y316" t="s">
        <v>2808</v>
      </c>
      <c r="Z316" t="s">
        <v>2810</v>
      </c>
      <c r="AA316" t="s">
        <v>2811</v>
      </c>
      <c r="AC316" t="s">
        <v>402</v>
      </c>
      <c r="AE316" t="s">
        <v>1335</v>
      </c>
    </row>
    <row r="317" spans="1:31" x14ac:dyDescent="0.25">
      <c r="A317" t="s">
        <v>2812</v>
      </c>
      <c r="B317" t="s">
        <v>2813</v>
      </c>
      <c r="C317" t="s">
        <v>2814</v>
      </c>
      <c r="E317" t="s">
        <v>1462</v>
      </c>
      <c r="F317" t="s">
        <v>391</v>
      </c>
      <c r="H317" t="s">
        <v>296</v>
      </c>
      <c r="J317" t="s">
        <v>512</v>
      </c>
      <c r="L317" t="s">
        <v>2815</v>
      </c>
      <c r="M317" t="s">
        <v>2816</v>
      </c>
      <c r="N317" t="s">
        <v>2817</v>
      </c>
      <c r="R317" t="s">
        <v>339</v>
      </c>
      <c r="T317" t="s">
        <v>2818</v>
      </c>
      <c r="U317" t="s">
        <v>2819</v>
      </c>
      <c r="V317" t="s">
        <v>2820</v>
      </c>
      <c r="AC317" t="s">
        <v>402</v>
      </c>
    </row>
    <row r="318" spans="1:31" x14ac:dyDescent="0.25">
      <c r="A318" t="s">
        <v>2821</v>
      </c>
      <c r="B318" t="s">
        <v>2822</v>
      </c>
      <c r="E318" t="s">
        <v>1462</v>
      </c>
      <c r="F318" t="s">
        <v>391</v>
      </c>
      <c r="H318" t="s">
        <v>296</v>
      </c>
      <c r="J318" t="s">
        <v>512</v>
      </c>
      <c r="L318" t="s">
        <v>2823</v>
      </c>
      <c r="M318" t="s">
        <v>2824</v>
      </c>
      <c r="N318" t="s">
        <v>2825</v>
      </c>
      <c r="R318" t="s">
        <v>339</v>
      </c>
      <c r="T318" t="s">
        <v>2826</v>
      </c>
      <c r="U318" t="s">
        <v>2827</v>
      </c>
      <c r="V318" t="s">
        <v>2828</v>
      </c>
      <c r="W318" t="s">
        <v>2806</v>
      </c>
      <c r="AC318" t="s">
        <v>402</v>
      </c>
      <c r="AE318" t="s">
        <v>1475</v>
      </c>
    </row>
    <row r="319" spans="1:31" x14ac:dyDescent="0.25">
      <c r="A319" t="s">
        <v>2829</v>
      </c>
      <c r="B319" t="s">
        <v>2830</v>
      </c>
      <c r="E319" t="s">
        <v>1462</v>
      </c>
      <c r="F319" t="s">
        <v>391</v>
      </c>
      <c r="H319" t="s">
        <v>296</v>
      </c>
      <c r="J319" t="s">
        <v>512</v>
      </c>
      <c r="L319" t="s">
        <v>2831</v>
      </c>
      <c r="M319" t="s">
        <v>2832</v>
      </c>
      <c r="R319" t="s">
        <v>339</v>
      </c>
      <c r="T319" t="s">
        <v>2833</v>
      </c>
      <c r="U319" t="s">
        <v>1467</v>
      </c>
      <c r="V319" t="s">
        <v>512</v>
      </c>
      <c r="Y319" t="s">
        <v>2834</v>
      </c>
      <c r="AC319" t="s">
        <v>402</v>
      </c>
    </row>
    <row r="320" spans="1:31" x14ac:dyDescent="0.25">
      <c r="A320" t="s">
        <v>2835</v>
      </c>
      <c r="B320" t="s">
        <v>2836</v>
      </c>
      <c r="E320" t="s">
        <v>1462</v>
      </c>
      <c r="F320" t="s">
        <v>391</v>
      </c>
      <c r="H320" t="s">
        <v>296</v>
      </c>
      <c r="J320" t="s">
        <v>512</v>
      </c>
      <c r="M320" t="s">
        <v>2837</v>
      </c>
      <c r="R320" t="s">
        <v>339</v>
      </c>
      <c r="T320" t="s">
        <v>2838</v>
      </c>
      <c r="U320" t="s">
        <v>2839</v>
      </c>
      <c r="V320" t="s">
        <v>2840</v>
      </c>
      <c r="W320" t="s">
        <v>512</v>
      </c>
      <c r="AC320" t="s">
        <v>402</v>
      </c>
      <c r="AE320" t="s">
        <v>2528</v>
      </c>
    </row>
    <row r="321" spans="1:31" x14ac:dyDescent="0.25">
      <c r="A321" t="s">
        <v>2841</v>
      </c>
      <c r="B321" t="s">
        <v>2842</v>
      </c>
      <c r="E321" t="s">
        <v>1462</v>
      </c>
      <c r="F321" t="s">
        <v>391</v>
      </c>
      <c r="H321" t="s">
        <v>296</v>
      </c>
      <c r="J321" t="s">
        <v>512</v>
      </c>
      <c r="L321" t="s">
        <v>2843</v>
      </c>
      <c r="M321" t="s">
        <v>2824</v>
      </c>
      <c r="R321" t="s">
        <v>339</v>
      </c>
      <c r="T321" t="s">
        <v>2844</v>
      </c>
      <c r="U321" t="s">
        <v>2845</v>
      </c>
      <c r="V321" t="s">
        <v>2527</v>
      </c>
      <c r="Y321" t="s">
        <v>1398</v>
      </c>
      <c r="AC321" t="s">
        <v>402</v>
      </c>
      <c r="AE321" t="s">
        <v>1529</v>
      </c>
    </row>
    <row r="322" spans="1:31" x14ac:dyDescent="0.25">
      <c r="A322" t="s">
        <v>2846</v>
      </c>
      <c r="B322" t="s">
        <v>2847</v>
      </c>
      <c r="E322" t="s">
        <v>1462</v>
      </c>
      <c r="F322" t="s">
        <v>391</v>
      </c>
      <c r="H322" t="s">
        <v>296</v>
      </c>
      <c r="J322" t="s">
        <v>512</v>
      </c>
      <c r="L322" t="s">
        <v>2848</v>
      </c>
      <c r="M322" t="s">
        <v>2824</v>
      </c>
      <c r="R322" t="s">
        <v>339</v>
      </c>
      <c r="T322" t="s">
        <v>2849</v>
      </c>
      <c r="U322" t="s">
        <v>2850</v>
      </c>
      <c r="V322" t="s">
        <v>2517</v>
      </c>
      <c r="W322" t="s">
        <v>512</v>
      </c>
      <c r="Y322" t="s">
        <v>1398</v>
      </c>
      <c r="AC322" t="s">
        <v>402</v>
      </c>
      <c r="AE322" t="s">
        <v>2528</v>
      </c>
    </row>
    <row r="323" spans="1:31" x14ac:dyDescent="0.25">
      <c r="A323" t="s">
        <v>2851</v>
      </c>
      <c r="B323" t="s">
        <v>2852</v>
      </c>
      <c r="E323" t="s">
        <v>707</v>
      </c>
      <c r="F323" t="s">
        <v>391</v>
      </c>
      <c r="H323" t="s">
        <v>230</v>
      </c>
      <c r="J323" t="s">
        <v>522</v>
      </c>
      <c r="L323" t="s">
        <v>2853</v>
      </c>
      <c r="M323" t="s">
        <v>2854</v>
      </c>
      <c r="R323" t="s">
        <v>339</v>
      </c>
      <c r="T323" t="s">
        <v>2855</v>
      </c>
      <c r="U323" t="s">
        <v>2856</v>
      </c>
      <c r="V323" t="s">
        <v>2857</v>
      </c>
      <c r="AC323" t="s">
        <v>402</v>
      </c>
      <c r="AE323" t="s">
        <v>2858</v>
      </c>
    </row>
    <row r="324" spans="1:31" x14ac:dyDescent="0.25">
      <c r="A324" t="s">
        <v>2859</v>
      </c>
      <c r="B324" t="s">
        <v>2860</v>
      </c>
      <c r="E324" t="s">
        <v>707</v>
      </c>
      <c r="F324" t="s">
        <v>391</v>
      </c>
      <c r="H324" t="s">
        <v>230</v>
      </c>
      <c r="J324" t="s">
        <v>522</v>
      </c>
      <c r="L324" t="s">
        <v>2861</v>
      </c>
      <c r="M324" t="s">
        <v>2862</v>
      </c>
      <c r="R324" t="s">
        <v>339</v>
      </c>
      <c r="T324" t="s">
        <v>2863</v>
      </c>
      <c r="U324" t="s">
        <v>2864</v>
      </c>
      <c r="V324" t="s">
        <v>2865</v>
      </c>
      <c r="W324" t="s">
        <v>2866</v>
      </c>
      <c r="AC324" t="s">
        <v>402</v>
      </c>
      <c r="AE324" t="s">
        <v>2867</v>
      </c>
    </row>
    <row r="325" spans="1:31" x14ac:dyDescent="0.25">
      <c r="A325" t="s">
        <v>2868</v>
      </c>
      <c r="B325" t="s">
        <v>2869</v>
      </c>
      <c r="C325" t="s">
        <v>2870</v>
      </c>
      <c r="E325" t="s">
        <v>769</v>
      </c>
      <c r="F325" t="s">
        <v>391</v>
      </c>
      <c r="H325" t="s">
        <v>329</v>
      </c>
      <c r="J325" t="s">
        <v>684</v>
      </c>
      <c r="M325" t="s">
        <v>2871</v>
      </c>
      <c r="R325" t="s">
        <v>339</v>
      </c>
      <c r="T325" t="s">
        <v>2872</v>
      </c>
      <c r="U325" t="s">
        <v>2873</v>
      </c>
      <c r="V325" t="s">
        <v>2874</v>
      </c>
      <c r="W325" t="s">
        <v>1518</v>
      </c>
      <c r="Y325" t="s">
        <v>2875</v>
      </c>
      <c r="Z325" t="s">
        <v>2876</v>
      </c>
      <c r="AC325" t="s">
        <v>402</v>
      </c>
      <c r="AE325" t="s">
        <v>2877</v>
      </c>
    </row>
    <row r="326" spans="1:31" x14ac:dyDescent="0.25">
      <c r="A326" t="s">
        <v>2878</v>
      </c>
      <c r="B326" t="s">
        <v>2879</v>
      </c>
      <c r="E326" t="s">
        <v>769</v>
      </c>
      <c r="F326" t="s">
        <v>391</v>
      </c>
      <c r="H326" t="s">
        <v>329</v>
      </c>
      <c r="J326" t="s">
        <v>684</v>
      </c>
      <c r="L326" t="s">
        <v>2880</v>
      </c>
      <c r="M326" t="s">
        <v>2881</v>
      </c>
      <c r="N326" t="s">
        <v>2882</v>
      </c>
      <c r="R326" t="s">
        <v>339</v>
      </c>
      <c r="T326" t="s">
        <v>2883</v>
      </c>
      <c r="U326" t="s">
        <v>2884</v>
      </c>
      <c r="V326" t="s">
        <v>2584</v>
      </c>
      <c r="W326" t="s">
        <v>1518</v>
      </c>
      <c r="AC326" t="s">
        <v>402</v>
      </c>
      <c r="AE326" t="s">
        <v>1590</v>
      </c>
    </row>
    <row r="327" spans="1:31" x14ac:dyDescent="0.25">
      <c r="A327" t="s">
        <v>2885</v>
      </c>
      <c r="B327" t="s">
        <v>2886</v>
      </c>
      <c r="C327" t="s">
        <v>2887</v>
      </c>
      <c r="E327" t="s">
        <v>769</v>
      </c>
      <c r="F327" t="s">
        <v>391</v>
      </c>
      <c r="H327" t="s">
        <v>329</v>
      </c>
      <c r="J327" t="s">
        <v>684</v>
      </c>
      <c r="L327" t="s">
        <v>2888</v>
      </c>
      <c r="M327" t="s">
        <v>2889</v>
      </c>
      <c r="N327" t="s">
        <v>2890</v>
      </c>
      <c r="R327" t="s">
        <v>339</v>
      </c>
      <c r="T327" t="s">
        <v>2891</v>
      </c>
      <c r="U327" t="s">
        <v>2892</v>
      </c>
      <c r="V327" t="s">
        <v>2893</v>
      </c>
      <c r="W327" t="s">
        <v>1518</v>
      </c>
      <c r="Y327" t="s">
        <v>2875</v>
      </c>
      <c r="AC327" t="s">
        <v>402</v>
      </c>
      <c r="AE327" t="s">
        <v>2894</v>
      </c>
    </row>
    <row r="328" spans="1:31" x14ac:dyDescent="0.25">
      <c r="A328" t="s">
        <v>2895</v>
      </c>
      <c r="B328" t="s">
        <v>2879</v>
      </c>
      <c r="C328" t="s">
        <v>2896</v>
      </c>
      <c r="E328" t="s">
        <v>769</v>
      </c>
      <c r="F328" t="s">
        <v>391</v>
      </c>
      <c r="H328" t="s">
        <v>329</v>
      </c>
      <c r="J328" t="s">
        <v>684</v>
      </c>
      <c r="L328" t="s">
        <v>2897</v>
      </c>
      <c r="M328" t="s">
        <v>2898</v>
      </c>
      <c r="R328" t="s">
        <v>339</v>
      </c>
      <c r="T328" t="s">
        <v>2899</v>
      </c>
      <c r="U328" t="s">
        <v>2900</v>
      </c>
      <c r="Y328" t="s">
        <v>1398</v>
      </c>
      <c r="AC328" t="s">
        <v>402</v>
      </c>
      <c r="AE328" t="s">
        <v>2901</v>
      </c>
    </row>
    <row r="329" spans="1:31" x14ac:dyDescent="0.25">
      <c r="A329" t="s">
        <v>2902</v>
      </c>
      <c r="B329" t="s">
        <v>2886</v>
      </c>
      <c r="C329" t="s">
        <v>2903</v>
      </c>
      <c r="E329" t="s">
        <v>769</v>
      </c>
      <c r="F329" t="s">
        <v>391</v>
      </c>
      <c r="H329" t="s">
        <v>329</v>
      </c>
      <c r="J329" t="s">
        <v>684</v>
      </c>
      <c r="L329" t="s">
        <v>2888</v>
      </c>
      <c r="M329" t="s">
        <v>2904</v>
      </c>
      <c r="R329" t="s">
        <v>339</v>
      </c>
      <c r="T329" t="s">
        <v>2905</v>
      </c>
      <c r="U329" t="s">
        <v>2906</v>
      </c>
      <c r="V329" t="s">
        <v>2477</v>
      </c>
      <c r="W329" t="s">
        <v>1518</v>
      </c>
      <c r="AC329" t="s">
        <v>402</v>
      </c>
      <c r="AE329" t="s">
        <v>2907</v>
      </c>
    </row>
    <row r="330" spans="1:31" x14ac:dyDescent="0.25">
      <c r="A330" t="s">
        <v>2908</v>
      </c>
      <c r="B330" t="s">
        <v>2879</v>
      </c>
      <c r="C330" t="s">
        <v>2909</v>
      </c>
      <c r="E330" t="s">
        <v>769</v>
      </c>
      <c r="F330" t="s">
        <v>391</v>
      </c>
      <c r="H330" t="s">
        <v>329</v>
      </c>
      <c r="J330" t="s">
        <v>684</v>
      </c>
      <c r="L330" t="s">
        <v>2910</v>
      </c>
      <c r="M330" t="s">
        <v>2911</v>
      </c>
      <c r="R330" t="s">
        <v>339</v>
      </c>
      <c r="T330" t="s">
        <v>2912</v>
      </c>
      <c r="U330" t="s">
        <v>2913</v>
      </c>
      <c r="V330" t="s">
        <v>2477</v>
      </c>
      <c r="W330" t="s">
        <v>1518</v>
      </c>
      <c r="Y330" t="s">
        <v>1398</v>
      </c>
      <c r="AC330" t="s">
        <v>402</v>
      </c>
      <c r="AE330" t="s">
        <v>2907</v>
      </c>
    </row>
    <row r="331" spans="1:31" x14ac:dyDescent="0.25">
      <c r="A331" t="s">
        <v>2914</v>
      </c>
      <c r="B331" t="s">
        <v>2869</v>
      </c>
      <c r="C331" t="s">
        <v>2915</v>
      </c>
      <c r="E331" t="s">
        <v>769</v>
      </c>
      <c r="F331" t="s">
        <v>391</v>
      </c>
      <c r="H331" t="s">
        <v>329</v>
      </c>
      <c r="J331" t="s">
        <v>684</v>
      </c>
      <c r="M331" t="s">
        <v>2916</v>
      </c>
      <c r="R331" t="s">
        <v>339</v>
      </c>
      <c r="T331" t="s">
        <v>2917</v>
      </c>
      <c r="U331" t="s">
        <v>2918</v>
      </c>
      <c r="V331" t="s">
        <v>1518</v>
      </c>
      <c r="Y331" t="s">
        <v>1398</v>
      </c>
      <c r="AC331" t="s">
        <v>402</v>
      </c>
      <c r="AE331" t="s">
        <v>2919</v>
      </c>
    </row>
    <row r="332" spans="1:31" x14ac:dyDescent="0.25">
      <c r="A332" t="s">
        <v>2920</v>
      </c>
      <c r="B332" t="s">
        <v>2921</v>
      </c>
      <c r="C332" t="s">
        <v>1513</v>
      </c>
      <c r="E332" t="s">
        <v>1462</v>
      </c>
      <c r="F332" t="s">
        <v>391</v>
      </c>
      <c r="H332" t="s">
        <v>303</v>
      </c>
      <c r="J332" t="s">
        <v>684</v>
      </c>
      <c r="L332" t="s">
        <v>2922</v>
      </c>
      <c r="M332" t="s">
        <v>2923</v>
      </c>
      <c r="N332" t="s">
        <v>2924</v>
      </c>
      <c r="R332" t="s">
        <v>339</v>
      </c>
      <c r="T332" t="s">
        <v>2925</v>
      </c>
      <c r="U332" t="s">
        <v>2926</v>
      </c>
      <c r="V332" t="s">
        <v>2927</v>
      </c>
      <c r="AC332" t="s">
        <v>402</v>
      </c>
    </row>
    <row r="333" spans="1:31" x14ac:dyDescent="0.25">
      <c r="A333" t="s">
        <v>2928</v>
      </c>
      <c r="B333" t="s">
        <v>2929</v>
      </c>
      <c r="C333" t="s">
        <v>1487</v>
      </c>
      <c r="E333" t="s">
        <v>1462</v>
      </c>
      <c r="F333" t="s">
        <v>391</v>
      </c>
      <c r="H333" t="s">
        <v>303</v>
      </c>
      <c r="J333" t="s">
        <v>684</v>
      </c>
      <c r="L333" t="s">
        <v>2930</v>
      </c>
      <c r="M333" t="s">
        <v>1571</v>
      </c>
      <c r="R333" t="s">
        <v>339</v>
      </c>
      <c r="T333" t="s">
        <v>2931</v>
      </c>
      <c r="U333" t="s">
        <v>2932</v>
      </c>
      <c r="V333" t="s">
        <v>1518</v>
      </c>
      <c r="Y333" t="s">
        <v>2933</v>
      </c>
      <c r="AC333" t="s">
        <v>402</v>
      </c>
    </row>
    <row r="334" spans="1:31" x14ac:dyDescent="0.25">
      <c r="A334" t="s">
        <v>2934</v>
      </c>
      <c r="B334" t="s">
        <v>2935</v>
      </c>
      <c r="C334" t="s">
        <v>1513</v>
      </c>
      <c r="E334" t="s">
        <v>1462</v>
      </c>
      <c r="F334" t="s">
        <v>391</v>
      </c>
      <c r="H334" t="s">
        <v>303</v>
      </c>
      <c r="J334" t="s">
        <v>684</v>
      </c>
      <c r="L334" t="s">
        <v>2936</v>
      </c>
      <c r="M334" t="s">
        <v>2937</v>
      </c>
      <c r="R334" t="s">
        <v>339</v>
      </c>
      <c r="T334" t="s">
        <v>2938</v>
      </c>
      <c r="U334" t="s">
        <v>2939</v>
      </c>
      <c r="V334" t="s">
        <v>2940</v>
      </c>
      <c r="AC334" t="s">
        <v>402</v>
      </c>
    </row>
    <row r="335" spans="1:31" x14ac:dyDescent="0.25">
      <c r="A335" t="s">
        <v>2941</v>
      </c>
      <c r="B335" t="s">
        <v>2942</v>
      </c>
      <c r="E335" t="s">
        <v>769</v>
      </c>
      <c r="F335" t="s">
        <v>391</v>
      </c>
      <c r="H335" t="s">
        <v>301</v>
      </c>
      <c r="J335" t="s">
        <v>701</v>
      </c>
      <c r="L335" t="s">
        <v>2943</v>
      </c>
      <c r="M335" t="s">
        <v>2944</v>
      </c>
      <c r="R335" t="s">
        <v>339</v>
      </c>
      <c r="T335" t="s">
        <v>2945</v>
      </c>
      <c r="U335" t="s">
        <v>2009</v>
      </c>
      <c r="V335" t="s">
        <v>2946</v>
      </c>
      <c r="W335" t="s">
        <v>1482</v>
      </c>
      <c r="Y335" t="s">
        <v>2945</v>
      </c>
      <c r="Z335" t="s">
        <v>2009</v>
      </c>
      <c r="AA335" t="s">
        <v>2947</v>
      </c>
      <c r="AC335" t="s">
        <v>402</v>
      </c>
      <c r="AE335" t="s">
        <v>2948</v>
      </c>
    </row>
    <row r="336" spans="1:31" x14ac:dyDescent="0.25">
      <c r="A336" t="s">
        <v>2949</v>
      </c>
      <c r="B336" t="s">
        <v>2950</v>
      </c>
      <c r="C336" t="s">
        <v>2951</v>
      </c>
      <c r="E336" t="s">
        <v>769</v>
      </c>
      <c r="F336" t="s">
        <v>391</v>
      </c>
      <c r="H336" t="s">
        <v>301</v>
      </c>
      <c r="J336" t="s">
        <v>701</v>
      </c>
      <c r="L336" t="s">
        <v>2952</v>
      </c>
      <c r="M336" t="s">
        <v>2953</v>
      </c>
      <c r="N336" t="s">
        <v>2954</v>
      </c>
      <c r="R336" t="s">
        <v>339</v>
      </c>
      <c r="T336" t="s">
        <v>2955</v>
      </c>
      <c r="U336" t="s">
        <v>2956</v>
      </c>
      <c r="V336" t="s">
        <v>2957</v>
      </c>
      <c r="Y336" t="s">
        <v>2958</v>
      </c>
      <c r="AC336" t="s">
        <v>402</v>
      </c>
    </row>
    <row r="337" spans="1:31" x14ac:dyDescent="0.25">
      <c r="A337" t="s">
        <v>2959</v>
      </c>
      <c r="B337" t="s">
        <v>2960</v>
      </c>
      <c r="E337" t="s">
        <v>769</v>
      </c>
      <c r="F337" t="s">
        <v>391</v>
      </c>
      <c r="H337" t="s">
        <v>301</v>
      </c>
      <c r="J337" t="s">
        <v>701</v>
      </c>
      <c r="L337" t="s">
        <v>2961</v>
      </c>
      <c r="M337" t="s">
        <v>2962</v>
      </c>
      <c r="N337" t="s">
        <v>2963</v>
      </c>
      <c r="R337" t="s">
        <v>339</v>
      </c>
      <c r="T337" t="s">
        <v>2964</v>
      </c>
      <c r="U337" t="s">
        <v>2965</v>
      </c>
      <c r="V337" t="s">
        <v>2966</v>
      </c>
      <c r="W337" t="s">
        <v>1482</v>
      </c>
      <c r="Y337" t="s">
        <v>2967</v>
      </c>
      <c r="Z337" t="s">
        <v>2968</v>
      </c>
      <c r="AC337" t="s">
        <v>402</v>
      </c>
      <c r="AE337" t="s">
        <v>2948</v>
      </c>
    </row>
    <row r="338" spans="1:31" x14ac:dyDescent="0.25">
      <c r="A338" t="s">
        <v>2969</v>
      </c>
      <c r="B338" t="s">
        <v>2970</v>
      </c>
      <c r="E338" t="s">
        <v>769</v>
      </c>
      <c r="F338" t="s">
        <v>391</v>
      </c>
      <c r="H338" t="s">
        <v>301</v>
      </c>
      <c r="J338" t="s">
        <v>701</v>
      </c>
      <c r="L338" t="s">
        <v>2971</v>
      </c>
      <c r="M338" t="s">
        <v>2972</v>
      </c>
      <c r="N338" t="s">
        <v>2973</v>
      </c>
      <c r="R338" t="s">
        <v>339</v>
      </c>
      <c r="T338" t="s">
        <v>2974</v>
      </c>
      <c r="U338" t="s">
        <v>2975</v>
      </c>
      <c r="V338" t="s">
        <v>2022</v>
      </c>
      <c r="W338" t="s">
        <v>1482</v>
      </c>
      <c r="Y338" t="s">
        <v>2958</v>
      </c>
      <c r="AC338" t="s">
        <v>402</v>
      </c>
      <c r="AE338" t="s">
        <v>2023</v>
      </c>
    </row>
    <row r="339" spans="1:31" x14ac:dyDescent="0.25">
      <c r="A339" t="s">
        <v>2976</v>
      </c>
      <c r="B339" t="s">
        <v>2977</v>
      </c>
      <c r="E339" t="s">
        <v>769</v>
      </c>
      <c r="F339" t="s">
        <v>391</v>
      </c>
      <c r="H339" t="s">
        <v>301</v>
      </c>
      <c r="J339" t="s">
        <v>701</v>
      </c>
      <c r="L339" t="s">
        <v>2978</v>
      </c>
      <c r="M339" t="s">
        <v>2979</v>
      </c>
      <c r="N339" t="s">
        <v>2980</v>
      </c>
      <c r="R339" t="s">
        <v>339</v>
      </c>
      <c r="T339" t="s">
        <v>2981</v>
      </c>
      <c r="U339" t="s">
        <v>2982</v>
      </c>
      <c r="V339" t="s">
        <v>2983</v>
      </c>
      <c r="W339" t="s">
        <v>1599</v>
      </c>
      <c r="AC339" t="s">
        <v>402</v>
      </c>
      <c r="AE339" t="s">
        <v>1484</v>
      </c>
    </row>
    <row r="340" spans="1:31" x14ac:dyDescent="0.25">
      <c r="A340" t="s">
        <v>2984</v>
      </c>
      <c r="B340" t="s">
        <v>2985</v>
      </c>
      <c r="E340" t="s">
        <v>769</v>
      </c>
      <c r="F340" t="s">
        <v>391</v>
      </c>
      <c r="H340" t="s">
        <v>301</v>
      </c>
      <c r="J340" t="s">
        <v>701</v>
      </c>
      <c r="L340" t="s">
        <v>2986</v>
      </c>
      <c r="M340" t="s">
        <v>2944</v>
      </c>
      <c r="R340" t="s">
        <v>339</v>
      </c>
      <c r="T340" t="s">
        <v>2987</v>
      </c>
      <c r="U340" t="s">
        <v>2988</v>
      </c>
      <c r="V340" t="s">
        <v>2989</v>
      </c>
      <c r="W340" t="s">
        <v>2990</v>
      </c>
      <c r="Y340" t="s">
        <v>1398</v>
      </c>
      <c r="AC340" t="s">
        <v>402</v>
      </c>
      <c r="AE340" t="s">
        <v>1451</v>
      </c>
    </row>
    <row r="341" spans="1:31" x14ac:dyDescent="0.25">
      <c r="A341" t="s">
        <v>2991</v>
      </c>
      <c r="B341" t="s">
        <v>2992</v>
      </c>
      <c r="E341" t="s">
        <v>769</v>
      </c>
      <c r="F341" t="s">
        <v>391</v>
      </c>
      <c r="H341" t="s">
        <v>301</v>
      </c>
      <c r="J341" t="s">
        <v>701</v>
      </c>
      <c r="L341" t="s">
        <v>2993</v>
      </c>
      <c r="M341" t="s">
        <v>2994</v>
      </c>
      <c r="R341" t="s">
        <v>339</v>
      </c>
      <c r="T341" t="s">
        <v>2995</v>
      </c>
      <c r="U341" t="s">
        <v>2996</v>
      </c>
      <c r="V341" t="s">
        <v>2997</v>
      </c>
      <c r="W341" t="s">
        <v>1482</v>
      </c>
      <c r="Y341" t="s">
        <v>1398</v>
      </c>
      <c r="AC341" t="s">
        <v>402</v>
      </c>
      <c r="AE341" t="s">
        <v>2998</v>
      </c>
    </row>
    <row r="342" spans="1:31" x14ac:dyDescent="0.25">
      <c r="A342" t="s">
        <v>2999</v>
      </c>
      <c r="B342" t="s">
        <v>2950</v>
      </c>
      <c r="C342" t="s">
        <v>3000</v>
      </c>
      <c r="E342" t="s">
        <v>769</v>
      </c>
      <c r="F342" t="s">
        <v>391</v>
      </c>
      <c r="H342" t="s">
        <v>301</v>
      </c>
      <c r="J342" t="s">
        <v>701</v>
      </c>
      <c r="L342" t="s">
        <v>3001</v>
      </c>
      <c r="M342" t="s">
        <v>2994</v>
      </c>
      <c r="R342" t="s">
        <v>339</v>
      </c>
      <c r="T342" t="s">
        <v>3002</v>
      </c>
      <c r="U342" t="s">
        <v>3003</v>
      </c>
      <c r="V342" t="s">
        <v>3004</v>
      </c>
      <c r="W342" t="s">
        <v>1482</v>
      </c>
      <c r="Y342" t="s">
        <v>1398</v>
      </c>
      <c r="AC342" t="s">
        <v>402</v>
      </c>
      <c r="AE342" t="s">
        <v>3005</v>
      </c>
    </row>
    <row r="343" spans="1:31" x14ac:dyDescent="0.25">
      <c r="A343" t="s">
        <v>3006</v>
      </c>
      <c r="B343" t="s">
        <v>3007</v>
      </c>
      <c r="E343" t="s">
        <v>769</v>
      </c>
      <c r="F343" t="s">
        <v>391</v>
      </c>
      <c r="H343" t="s">
        <v>301</v>
      </c>
      <c r="J343" t="s">
        <v>701</v>
      </c>
      <c r="L343" t="s">
        <v>3008</v>
      </c>
      <c r="M343" t="s">
        <v>2994</v>
      </c>
      <c r="R343" t="s">
        <v>339</v>
      </c>
      <c r="T343" t="s">
        <v>3009</v>
      </c>
      <c r="U343" t="s">
        <v>3010</v>
      </c>
      <c r="V343" t="s">
        <v>3011</v>
      </c>
      <c r="Y343" t="s">
        <v>1398</v>
      </c>
      <c r="AC343" t="s">
        <v>402</v>
      </c>
      <c r="AE343" t="s">
        <v>2023</v>
      </c>
    </row>
    <row r="344" spans="1:31" x14ac:dyDescent="0.25">
      <c r="A344" t="s">
        <v>3012</v>
      </c>
      <c r="B344" t="s">
        <v>3013</v>
      </c>
      <c r="E344" t="s">
        <v>455</v>
      </c>
      <c r="F344" t="s">
        <v>391</v>
      </c>
      <c r="H344" t="s">
        <v>309</v>
      </c>
      <c r="J344" t="s">
        <v>407</v>
      </c>
      <c r="L344" t="s">
        <v>3014</v>
      </c>
      <c r="M344" t="s">
        <v>3015</v>
      </c>
      <c r="N344" t="s">
        <v>3016</v>
      </c>
      <c r="R344" t="s">
        <v>339</v>
      </c>
      <c r="T344" t="s">
        <v>3017</v>
      </c>
      <c r="U344" t="s">
        <v>3018</v>
      </c>
      <c r="V344" t="s">
        <v>3019</v>
      </c>
      <c r="W344" t="s">
        <v>3020</v>
      </c>
      <c r="AC344" t="s">
        <v>402</v>
      </c>
    </row>
    <row r="345" spans="1:31" x14ac:dyDescent="0.25">
      <c r="A345" t="s">
        <v>3021</v>
      </c>
      <c r="B345" t="s">
        <v>3022</v>
      </c>
      <c r="C345" t="s">
        <v>3023</v>
      </c>
      <c r="E345" t="s">
        <v>476</v>
      </c>
      <c r="F345" t="s">
        <v>391</v>
      </c>
      <c r="H345" t="s">
        <v>309</v>
      </c>
      <c r="J345" t="s">
        <v>407</v>
      </c>
      <c r="L345" t="s">
        <v>3024</v>
      </c>
      <c r="M345" t="s">
        <v>3025</v>
      </c>
      <c r="R345" t="s">
        <v>339</v>
      </c>
      <c r="T345" t="s">
        <v>3026</v>
      </c>
      <c r="U345" t="s">
        <v>3027</v>
      </c>
      <c r="V345" t="s">
        <v>3028</v>
      </c>
      <c r="AC345" t="s">
        <v>402</v>
      </c>
      <c r="AE345" t="s">
        <v>1865</v>
      </c>
    </row>
    <row r="346" spans="1:31" x14ac:dyDescent="0.25">
      <c r="A346" t="s">
        <v>3029</v>
      </c>
      <c r="B346" t="s">
        <v>3030</v>
      </c>
      <c r="C346" t="s">
        <v>3031</v>
      </c>
      <c r="E346" t="s">
        <v>476</v>
      </c>
      <c r="F346" t="s">
        <v>391</v>
      </c>
      <c r="H346" t="s">
        <v>309</v>
      </c>
      <c r="J346" t="s">
        <v>407</v>
      </c>
      <c r="L346" t="s">
        <v>3032</v>
      </c>
      <c r="M346" t="s">
        <v>3033</v>
      </c>
      <c r="N346" t="s">
        <v>3034</v>
      </c>
      <c r="R346" t="s">
        <v>339</v>
      </c>
      <c r="T346" t="s">
        <v>3035</v>
      </c>
      <c r="U346" t="s">
        <v>3036</v>
      </c>
      <c r="V346" t="s">
        <v>1863</v>
      </c>
      <c r="W346" t="s">
        <v>3037</v>
      </c>
      <c r="AC346" t="s">
        <v>402</v>
      </c>
      <c r="AE346" t="s">
        <v>1865</v>
      </c>
    </row>
    <row r="347" spans="1:31" x14ac:dyDescent="0.25">
      <c r="A347" t="s">
        <v>3038</v>
      </c>
      <c r="B347" t="s">
        <v>3039</v>
      </c>
      <c r="C347" t="s">
        <v>3022</v>
      </c>
      <c r="E347" t="s">
        <v>406</v>
      </c>
      <c r="F347" t="s">
        <v>391</v>
      </c>
      <c r="H347" t="s">
        <v>309</v>
      </c>
      <c r="J347" t="s">
        <v>407</v>
      </c>
      <c r="L347" t="s">
        <v>3014</v>
      </c>
      <c r="M347" t="s">
        <v>3015</v>
      </c>
      <c r="N347" t="s">
        <v>3016</v>
      </c>
      <c r="R347" t="s">
        <v>339</v>
      </c>
      <c r="T347" t="s">
        <v>3040</v>
      </c>
      <c r="U347" t="s">
        <v>3041</v>
      </c>
      <c r="V347" t="s">
        <v>3042</v>
      </c>
      <c r="W347" t="s">
        <v>3043</v>
      </c>
      <c r="AC347" t="s">
        <v>402</v>
      </c>
      <c r="AE347" t="s">
        <v>3044</v>
      </c>
    </row>
    <row r="348" spans="1:31" x14ac:dyDescent="0.25">
      <c r="A348" t="s">
        <v>3045</v>
      </c>
      <c r="B348" t="s">
        <v>3046</v>
      </c>
      <c r="C348" t="s">
        <v>3047</v>
      </c>
      <c r="E348" t="s">
        <v>390</v>
      </c>
      <c r="F348" t="s">
        <v>391</v>
      </c>
      <c r="H348" t="s">
        <v>309</v>
      </c>
      <c r="J348" t="s">
        <v>392</v>
      </c>
      <c r="L348" t="s">
        <v>3048</v>
      </c>
      <c r="M348" t="s">
        <v>3049</v>
      </c>
      <c r="N348" t="s">
        <v>3050</v>
      </c>
      <c r="R348" t="s">
        <v>339</v>
      </c>
      <c r="T348" t="s">
        <v>3051</v>
      </c>
      <c r="U348" t="s">
        <v>3052</v>
      </c>
      <c r="V348" t="s">
        <v>3053</v>
      </c>
      <c r="W348" t="s">
        <v>407</v>
      </c>
      <c r="Y348" t="s">
        <v>3054</v>
      </c>
      <c r="Z348" t="s">
        <v>3055</v>
      </c>
      <c r="AA348" t="s">
        <v>3056</v>
      </c>
      <c r="AC348" t="s">
        <v>402</v>
      </c>
      <c r="AE348" t="s">
        <v>3057</v>
      </c>
    </row>
    <row r="349" spans="1:31" x14ac:dyDescent="0.25">
      <c r="A349" t="s">
        <v>3058</v>
      </c>
      <c r="B349" t="s">
        <v>3059</v>
      </c>
      <c r="C349" t="s">
        <v>3060</v>
      </c>
      <c r="E349" t="s">
        <v>437</v>
      </c>
      <c r="F349" t="s">
        <v>391</v>
      </c>
      <c r="H349" t="s">
        <v>309</v>
      </c>
      <c r="J349" t="s">
        <v>407</v>
      </c>
      <c r="L349" t="s">
        <v>3014</v>
      </c>
      <c r="M349" t="s">
        <v>3061</v>
      </c>
      <c r="N349" t="s">
        <v>3062</v>
      </c>
      <c r="R349" t="s">
        <v>339</v>
      </c>
      <c r="T349" t="s">
        <v>3063</v>
      </c>
      <c r="U349" t="s">
        <v>3064</v>
      </c>
      <c r="V349" t="s">
        <v>3065</v>
      </c>
      <c r="W349" t="s">
        <v>3066</v>
      </c>
      <c r="AC349" t="s">
        <v>402</v>
      </c>
      <c r="AE349" t="s">
        <v>3067</v>
      </c>
    </row>
    <row r="350" spans="1:31" x14ac:dyDescent="0.25">
      <c r="A350" t="s">
        <v>3068</v>
      </c>
      <c r="B350" t="s">
        <v>3069</v>
      </c>
      <c r="C350" t="s">
        <v>3070</v>
      </c>
      <c r="E350" t="s">
        <v>476</v>
      </c>
      <c r="F350" t="s">
        <v>391</v>
      </c>
      <c r="H350" t="s">
        <v>309</v>
      </c>
      <c r="J350" t="s">
        <v>407</v>
      </c>
      <c r="L350" t="s">
        <v>3071</v>
      </c>
      <c r="R350" t="s">
        <v>339</v>
      </c>
      <c r="T350" t="s">
        <v>3072</v>
      </c>
      <c r="U350" t="s">
        <v>3073</v>
      </c>
      <c r="V350" t="s">
        <v>3074</v>
      </c>
      <c r="W350" t="s">
        <v>407</v>
      </c>
      <c r="Y350" t="s">
        <v>3039</v>
      </c>
      <c r="Z350" t="s">
        <v>3075</v>
      </c>
      <c r="AA350" t="s">
        <v>3076</v>
      </c>
      <c r="AC350" t="s">
        <v>402</v>
      </c>
      <c r="AE350" t="s">
        <v>3057</v>
      </c>
    </row>
    <row r="351" spans="1:31" x14ac:dyDescent="0.25">
      <c r="A351" t="s">
        <v>3077</v>
      </c>
      <c r="B351" t="s">
        <v>3039</v>
      </c>
      <c r="C351" t="s">
        <v>3078</v>
      </c>
      <c r="E351" t="s">
        <v>437</v>
      </c>
      <c r="F351" t="s">
        <v>391</v>
      </c>
      <c r="H351" t="s">
        <v>309</v>
      </c>
      <c r="J351" t="s">
        <v>407</v>
      </c>
      <c r="L351" t="s">
        <v>3062</v>
      </c>
      <c r="M351" t="s">
        <v>3079</v>
      </c>
      <c r="R351" t="s">
        <v>339</v>
      </c>
      <c r="T351" t="s">
        <v>3080</v>
      </c>
      <c r="U351" t="s">
        <v>3081</v>
      </c>
      <c r="V351" t="s">
        <v>3082</v>
      </c>
      <c r="W351" t="s">
        <v>3083</v>
      </c>
      <c r="AC351" t="s">
        <v>402</v>
      </c>
      <c r="AE351" t="s">
        <v>3084</v>
      </c>
    </row>
    <row r="352" spans="1:31" x14ac:dyDescent="0.25">
      <c r="A352" t="s">
        <v>3085</v>
      </c>
      <c r="B352" t="s">
        <v>3086</v>
      </c>
      <c r="C352" t="s">
        <v>3087</v>
      </c>
      <c r="E352" t="s">
        <v>447</v>
      </c>
      <c r="F352" t="s">
        <v>1329</v>
      </c>
      <c r="H352" t="s">
        <v>309</v>
      </c>
      <c r="J352" t="s">
        <v>407</v>
      </c>
      <c r="L352" t="s">
        <v>3088</v>
      </c>
      <c r="R352" t="s">
        <v>339</v>
      </c>
      <c r="T352" t="s">
        <v>3089</v>
      </c>
      <c r="U352" t="s">
        <v>3090</v>
      </c>
      <c r="V352" t="s">
        <v>3091</v>
      </c>
      <c r="W352" t="s">
        <v>407</v>
      </c>
      <c r="AC352" t="s">
        <v>402</v>
      </c>
      <c r="AE352" t="s">
        <v>3092</v>
      </c>
    </row>
    <row r="353" spans="1:31" x14ac:dyDescent="0.25">
      <c r="A353" t="s">
        <v>3093</v>
      </c>
      <c r="B353" t="s">
        <v>3094</v>
      </c>
      <c r="C353" t="s">
        <v>3095</v>
      </c>
      <c r="E353" t="s">
        <v>390</v>
      </c>
      <c r="F353" t="s">
        <v>1329</v>
      </c>
      <c r="H353" t="s">
        <v>309</v>
      </c>
      <c r="J353" t="s">
        <v>392</v>
      </c>
      <c r="L353" t="s">
        <v>3096</v>
      </c>
      <c r="M353" t="s">
        <v>3097</v>
      </c>
      <c r="R353" t="s">
        <v>339</v>
      </c>
      <c r="T353" t="s">
        <v>3098</v>
      </c>
      <c r="U353" t="s">
        <v>3099</v>
      </c>
      <c r="V353" t="s">
        <v>3100</v>
      </c>
      <c r="W353" t="s">
        <v>3101</v>
      </c>
      <c r="AC353" t="s">
        <v>402</v>
      </c>
      <c r="AE353" t="s">
        <v>3102</v>
      </c>
    </row>
    <row r="354" spans="1:31" x14ac:dyDescent="0.25">
      <c r="A354" t="s">
        <v>3103</v>
      </c>
      <c r="B354" t="s">
        <v>3104</v>
      </c>
      <c r="C354" t="s">
        <v>3105</v>
      </c>
      <c r="E354" t="s">
        <v>423</v>
      </c>
      <c r="F354" t="s">
        <v>1329</v>
      </c>
      <c r="H354" t="s">
        <v>309</v>
      </c>
      <c r="J354" t="s">
        <v>392</v>
      </c>
      <c r="L354" t="s">
        <v>3106</v>
      </c>
      <c r="M354" t="s">
        <v>3107</v>
      </c>
      <c r="R354" t="s">
        <v>339</v>
      </c>
      <c r="T354" t="s">
        <v>3108</v>
      </c>
      <c r="U354" t="s">
        <v>3109</v>
      </c>
      <c r="V354" t="s">
        <v>3110</v>
      </c>
      <c r="W354" t="s">
        <v>1405</v>
      </c>
      <c r="AC354" t="s">
        <v>402</v>
      </c>
      <c r="AE354" t="s">
        <v>1407</v>
      </c>
    </row>
    <row r="355" spans="1:31" x14ac:dyDescent="0.25">
      <c r="A355" t="s">
        <v>3111</v>
      </c>
      <c r="B355" t="s">
        <v>3112</v>
      </c>
      <c r="C355" t="s">
        <v>3113</v>
      </c>
      <c r="E355" t="s">
        <v>423</v>
      </c>
      <c r="F355" t="s">
        <v>391</v>
      </c>
      <c r="H355" t="s">
        <v>309</v>
      </c>
      <c r="J355" t="s">
        <v>407</v>
      </c>
      <c r="L355" t="s">
        <v>3088</v>
      </c>
      <c r="M355" t="s">
        <v>3114</v>
      </c>
      <c r="R355" t="s">
        <v>339</v>
      </c>
      <c r="T355" t="s">
        <v>3115</v>
      </c>
      <c r="U355" t="s">
        <v>3116</v>
      </c>
      <c r="V355" t="s">
        <v>3117</v>
      </c>
      <c r="W355" t="s">
        <v>407</v>
      </c>
      <c r="Y355" t="s">
        <v>1398</v>
      </c>
      <c r="AC355" t="s">
        <v>402</v>
      </c>
      <c r="AE355" t="s">
        <v>3118</v>
      </c>
    </row>
    <row r="356" spans="1:31" x14ac:dyDescent="0.25">
      <c r="A356" t="s">
        <v>3119</v>
      </c>
      <c r="B356" t="s">
        <v>3094</v>
      </c>
      <c r="C356" t="s">
        <v>3120</v>
      </c>
      <c r="E356" t="s">
        <v>390</v>
      </c>
      <c r="F356" t="s">
        <v>391</v>
      </c>
      <c r="H356" t="s">
        <v>309</v>
      </c>
      <c r="J356" t="s">
        <v>392</v>
      </c>
      <c r="L356" t="s">
        <v>3121</v>
      </c>
      <c r="R356" t="s">
        <v>339</v>
      </c>
      <c r="T356" t="s">
        <v>3098</v>
      </c>
      <c r="U356" t="s">
        <v>3099</v>
      </c>
      <c r="V356" t="s">
        <v>3100</v>
      </c>
      <c r="W356" t="s">
        <v>3101</v>
      </c>
      <c r="Y356" t="s">
        <v>3122</v>
      </c>
      <c r="Z356" t="s">
        <v>3123</v>
      </c>
      <c r="AA356" t="s">
        <v>3124</v>
      </c>
      <c r="AC356" t="s">
        <v>402</v>
      </c>
      <c r="AE356" t="s">
        <v>3102</v>
      </c>
    </row>
    <row r="357" spans="1:31" x14ac:dyDescent="0.25">
      <c r="A357" t="s">
        <v>3125</v>
      </c>
      <c r="B357" t="s">
        <v>3126</v>
      </c>
      <c r="E357" t="s">
        <v>729</v>
      </c>
      <c r="F357" t="s">
        <v>391</v>
      </c>
      <c r="H357" t="s">
        <v>309</v>
      </c>
      <c r="J357" t="s">
        <v>730</v>
      </c>
      <c r="L357" t="s">
        <v>3106</v>
      </c>
      <c r="M357" t="s">
        <v>3127</v>
      </c>
      <c r="R357" t="s">
        <v>339</v>
      </c>
      <c r="T357" t="s">
        <v>3128</v>
      </c>
      <c r="U357" t="s">
        <v>3129</v>
      </c>
      <c r="V357" t="s">
        <v>3130</v>
      </c>
      <c r="W357" t="s">
        <v>2653</v>
      </c>
      <c r="Y357" t="s">
        <v>1398</v>
      </c>
      <c r="AC357" t="s">
        <v>402</v>
      </c>
      <c r="AE357" t="s">
        <v>2689</v>
      </c>
    </row>
    <row r="358" spans="1:31" x14ac:dyDescent="0.25">
      <c r="A358" t="s">
        <v>3131</v>
      </c>
      <c r="B358" t="s">
        <v>3132</v>
      </c>
      <c r="C358" t="s">
        <v>3133</v>
      </c>
      <c r="E358" t="s">
        <v>455</v>
      </c>
      <c r="F358" t="s">
        <v>1301</v>
      </c>
      <c r="H358" t="s">
        <v>232</v>
      </c>
      <c r="J358" t="s">
        <v>407</v>
      </c>
      <c r="M358" t="s">
        <v>3134</v>
      </c>
      <c r="R358" t="s">
        <v>339</v>
      </c>
      <c r="T358" t="s">
        <v>3135</v>
      </c>
      <c r="U358" t="s">
        <v>3136</v>
      </c>
      <c r="V358" t="s">
        <v>3137</v>
      </c>
      <c r="W358" t="s">
        <v>407</v>
      </c>
      <c r="AC358" t="s">
        <v>402</v>
      </c>
      <c r="AE358" t="s">
        <v>3138</v>
      </c>
    </row>
    <row r="359" spans="1:31" x14ac:dyDescent="0.25">
      <c r="A359" t="s">
        <v>3139</v>
      </c>
      <c r="B359" t="s">
        <v>3140</v>
      </c>
      <c r="C359" t="s">
        <v>3141</v>
      </c>
      <c r="E359" t="s">
        <v>455</v>
      </c>
      <c r="F359" t="s">
        <v>1301</v>
      </c>
      <c r="H359" t="s">
        <v>232</v>
      </c>
      <c r="J359" t="s">
        <v>407</v>
      </c>
      <c r="R359" t="s">
        <v>339</v>
      </c>
      <c r="T359" t="s">
        <v>3142</v>
      </c>
      <c r="U359" t="s">
        <v>3143</v>
      </c>
      <c r="V359" t="s">
        <v>407</v>
      </c>
      <c r="AC359" t="s">
        <v>402</v>
      </c>
      <c r="AE359" t="s">
        <v>3144</v>
      </c>
    </row>
    <row r="360" spans="1:31" x14ac:dyDescent="0.25">
      <c r="A360" t="s">
        <v>3145</v>
      </c>
      <c r="B360" t="s">
        <v>3146</v>
      </c>
      <c r="C360" t="s">
        <v>3147</v>
      </c>
      <c r="E360" t="s">
        <v>483</v>
      </c>
      <c r="F360" t="s">
        <v>1301</v>
      </c>
      <c r="H360" t="s">
        <v>232</v>
      </c>
      <c r="J360" t="s">
        <v>407</v>
      </c>
      <c r="R360" t="s">
        <v>339</v>
      </c>
      <c r="T360" t="s">
        <v>3148</v>
      </c>
      <c r="U360" t="s">
        <v>3149</v>
      </c>
      <c r="V360" t="s">
        <v>3150</v>
      </c>
      <c r="W360" t="s">
        <v>407</v>
      </c>
      <c r="Y360" t="s">
        <v>2629</v>
      </c>
      <c r="AC360" t="s">
        <v>402</v>
      </c>
      <c r="AE360" t="s">
        <v>3151</v>
      </c>
    </row>
    <row r="361" spans="1:31" x14ac:dyDescent="0.25">
      <c r="A361" t="s">
        <v>3152</v>
      </c>
      <c r="B361" t="s">
        <v>3153</v>
      </c>
      <c r="C361" t="s">
        <v>3154</v>
      </c>
      <c r="E361" t="s">
        <v>423</v>
      </c>
      <c r="F361" t="s">
        <v>391</v>
      </c>
      <c r="H361" t="s">
        <v>248</v>
      </c>
      <c r="J361" t="s">
        <v>407</v>
      </c>
      <c r="L361" t="s">
        <v>3155</v>
      </c>
      <c r="M361" t="s">
        <v>3156</v>
      </c>
      <c r="N361" t="s">
        <v>3157</v>
      </c>
      <c r="R361" t="s">
        <v>339</v>
      </c>
      <c r="T361" t="s">
        <v>3158</v>
      </c>
      <c r="U361" t="s">
        <v>3159</v>
      </c>
      <c r="V361" t="s">
        <v>3160</v>
      </c>
      <c r="Y361" t="s">
        <v>3158</v>
      </c>
      <c r="Z361" t="s">
        <v>3161</v>
      </c>
      <c r="AA361" t="s">
        <v>3162</v>
      </c>
      <c r="AC361" t="s">
        <v>402</v>
      </c>
      <c r="AE361" t="s">
        <v>3163</v>
      </c>
    </row>
    <row r="362" spans="1:31" x14ac:dyDescent="0.25">
      <c r="A362" t="s">
        <v>3164</v>
      </c>
      <c r="B362" t="s">
        <v>3165</v>
      </c>
      <c r="C362" t="s">
        <v>3166</v>
      </c>
      <c r="E362" t="s">
        <v>437</v>
      </c>
      <c r="F362" t="s">
        <v>391</v>
      </c>
      <c r="H362" t="s">
        <v>248</v>
      </c>
      <c r="J362" t="s">
        <v>407</v>
      </c>
      <c r="L362" t="s">
        <v>3167</v>
      </c>
      <c r="M362" t="s">
        <v>3168</v>
      </c>
      <c r="N362" t="s">
        <v>3169</v>
      </c>
      <c r="R362" t="s">
        <v>339</v>
      </c>
      <c r="T362" t="s">
        <v>3170</v>
      </c>
      <c r="U362" t="s">
        <v>3171</v>
      </c>
      <c r="V362" t="s">
        <v>3172</v>
      </c>
      <c r="W362" t="s">
        <v>3066</v>
      </c>
      <c r="Y362" t="s">
        <v>1398</v>
      </c>
      <c r="AC362" t="s">
        <v>402</v>
      </c>
      <c r="AE362" t="s">
        <v>3067</v>
      </c>
    </row>
    <row r="363" spans="1:31" x14ac:dyDescent="0.25">
      <c r="A363" t="s">
        <v>3173</v>
      </c>
      <c r="B363" t="s">
        <v>3165</v>
      </c>
      <c r="C363" t="s">
        <v>3174</v>
      </c>
      <c r="E363" t="s">
        <v>437</v>
      </c>
      <c r="F363" t="s">
        <v>391</v>
      </c>
      <c r="H363" t="s">
        <v>248</v>
      </c>
      <c r="J363" t="s">
        <v>407</v>
      </c>
      <c r="M363" t="s">
        <v>3175</v>
      </c>
      <c r="R363" t="s">
        <v>339</v>
      </c>
      <c r="T363" t="s">
        <v>3176</v>
      </c>
      <c r="U363" t="s">
        <v>3177</v>
      </c>
      <c r="V363" t="s">
        <v>3178</v>
      </c>
      <c r="W363" t="s">
        <v>407</v>
      </c>
      <c r="Y363" t="s">
        <v>1398</v>
      </c>
      <c r="AC363" t="s">
        <v>402</v>
      </c>
      <c r="AE363" t="s">
        <v>3067</v>
      </c>
    </row>
    <row r="364" spans="1:31" x14ac:dyDescent="0.25">
      <c r="A364" t="s">
        <v>3179</v>
      </c>
      <c r="B364" t="s">
        <v>3165</v>
      </c>
      <c r="C364" t="s">
        <v>3180</v>
      </c>
      <c r="E364" t="s">
        <v>437</v>
      </c>
      <c r="F364" t="s">
        <v>391</v>
      </c>
      <c r="H364" t="s">
        <v>248</v>
      </c>
      <c r="J364" t="s">
        <v>407</v>
      </c>
      <c r="R364" t="s">
        <v>339</v>
      </c>
      <c r="T364" t="s">
        <v>3181</v>
      </c>
      <c r="U364" t="s">
        <v>3182</v>
      </c>
      <c r="V364" t="s">
        <v>3178</v>
      </c>
      <c r="W364" t="s">
        <v>407</v>
      </c>
      <c r="Y364" t="s">
        <v>1398</v>
      </c>
      <c r="AC364" t="s">
        <v>402</v>
      </c>
      <c r="AE364" t="s">
        <v>3067</v>
      </c>
    </row>
    <row r="365" spans="1:31" x14ac:dyDescent="0.25">
      <c r="A365" t="s">
        <v>3183</v>
      </c>
      <c r="B365" t="s">
        <v>3165</v>
      </c>
      <c r="C365" t="s">
        <v>3184</v>
      </c>
      <c r="E365" t="s">
        <v>455</v>
      </c>
      <c r="F365" t="s">
        <v>391</v>
      </c>
      <c r="H365" t="s">
        <v>248</v>
      </c>
      <c r="J365" t="s">
        <v>407</v>
      </c>
      <c r="M365" t="s">
        <v>3175</v>
      </c>
      <c r="R365" t="s">
        <v>339</v>
      </c>
      <c r="T365" t="s">
        <v>3185</v>
      </c>
      <c r="U365" t="s">
        <v>3186</v>
      </c>
      <c r="V365" t="s">
        <v>407</v>
      </c>
      <c r="Y365" t="s">
        <v>1398</v>
      </c>
      <c r="AC365" t="s">
        <v>402</v>
      </c>
      <c r="AE365" t="s">
        <v>3187</v>
      </c>
    </row>
    <row r="366" spans="1:31" x14ac:dyDescent="0.25">
      <c r="A366" t="s">
        <v>3188</v>
      </c>
      <c r="B366" t="s">
        <v>3189</v>
      </c>
      <c r="C366" t="s">
        <v>3190</v>
      </c>
      <c r="E366" t="s">
        <v>761</v>
      </c>
      <c r="F366" t="s">
        <v>391</v>
      </c>
      <c r="H366" t="s">
        <v>248</v>
      </c>
      <c r="J366" t="s">
        <v>730</v>
      </c>
      <c r="L366" t="s">
        <v>3191</v>
      </c>
      <c r="M366" t="s">
        <v>3175</v>
      </c>
      <c r="R366" t="s">
        <v>339</v>
      </c>
      <c r="T366" t="s">
        <v>3192</v>
      </c>
      <c r="U366" t="s">
        <v>3171</v>
      </c>
      <c r="V366" t="s">
        <v>3172</v>
      </c>
      <c r="W366" t="s">
        <v>937</v>
      </c>
      <c r="Y366" t="s">
        <v>3193</v>
      </c>
      <c r="Z366" t="s">
        <v>3194</v>
      </c>
      <c r="AA366" t="s">
        <v>758</v>
      </c>
      <c r="AC366" t="s">
        <v>402</v>
      </c>
      <c r="AE366" t="s">
        <v>3067</v>
      </c>
    </row>
    <row r="367" spans="1:31" x14ac:dyDescent="0.25">
      <c r="A367" t="s">
        <v>3195</v>
      </c>
      <c r="B367" t="s">
        <v>3196</v>
      </c>
      <c r="C367" t="s">
        <v>3197</v>
      </c>
      <c r="E367" t="s">
        <v>476</v>
      </c>
      <c r="F367" t="s">
        <v>391</v>
      </c>
      <c r="H367" t="s">
        <v>277</v>
      </c>
      <c r="J367" t="s">
        <v>392</v>
      </c>
      <c r="L367" t="s">
        <v>3198</v>
      </c>
      <c r="M367" t="s">
        <v>3199</v>
      </c>
      <c r="N367" t="s">
        <v>3200</v>
      </c>
      <c r="R367" t="s">
        <v>339</v>
      </c>
      <c r="T367" t="s">
        <v>3201</v>
      </c>
      <c r="U367" t="s">
        <v>3202</v>
      </c>
      <c r="V367" t="s">
        <v>3203</v>
      </c>
      <c r="W367" t="s">
        <v>1349</v>
      </c>
      <c r="AC367" t="s">
        <v>402</v>
      </c>
      <c r="AE367" t="s">
        <v>1351</v>
      </c>
    </row>
    <row r="368" spans="1:31" x14ac:dyDescent="0.25">
      <c r="A368" t="s">
        <v>3204</v>
      </c>
      <c r="B368" t="s">
        <v>3196</v>
      </c>
      <c r="C368" t="s">
        <v>3205</v>
      </c>
      <c r="E368" t="s">
        <v>476</v>
      </c>
      <c r="F368" t="s">
        <v>391</v>
      </c>
      <c r="H368" t="s">
        <v>277</v>
      </c>
      <c r="J368" t="s">
        <v>392</v>
      </c>
      <c r="L368" t="s">
        <v>3206</v>
      </c>
      <c r="R368" t="s">
        <v>339</v>
      </c>
      <c r="T368" t="s">
        <v>3207</v>
      </c>
      <c r="U368" t="s">
        <v>3208</v>
      </c>
      <c r="V368" t="s">
        <v>3209</v>
      </c>
      <c r="Y368" t="s">
        <v>3210</v>
      </c>
      <c r="Z368" t="s">
        <v>3211</v>
      </c>
      <c r="AA368" t="s">
        <v>3212</v>
      </c>
      <c r="AC368" t="s">
        <v>402</v>
      </c>
      <c r="AE368" t="s">
        <v>3213</v>
      </c>
    </row>
    <row r="369" spans="1:31" x14ac:dyDescent="0.25">
      <c r="A369" t="s">
        <v>3214</v>
      </c>
      <c r="B369" t="s">
        <v>3196</v>
      </c>
      <c r="C369" t="s">
        <v>3215</v>
      </c>
      <c r="E369" t="s">
        <v>455</v>
      </c>
      <c r="F369" t="s">
        <v>391</v>
      </c>
      <c r="H369" t="s">
        <v>277</v>
      </c>
      <c r="J369" t="s">
        <v>407</v>
      </c>
      <c r="L369" t="s">
        <v>3216</v>
      </c>
      <c r="R369" t="s">
        <v>339</v>
      </c>
      <c r="T369" t="s">
        <v>3217</v>
      </c>
      <c r="U369" t="s">
        <v>3218</v>
      </c>
      <c r="V369" t="s">
        <v>407</v>
      </c>
      <c r="Y369" t="s">
        <v>3219</v>
      </c>
      <c r="Z369" t="s">
        <v>3220</v>
      </c>
      <c r="AA369" t="s">
        <v>3221</v>
      </c>
      <c r="AC369" t="s">
        <v>402</v>
      </c>
      <c r="AE369" t="s">
        <v>1388</v>
      </c>
    </row>
    <row r="370" spans="1:31" x14ac:dyDescent="0.25">
      <c r="A370" t="s">
        <v>3222</v>
      </c>
      <c r="B370" t="s">
        <v>3196</v>
      </c>
      <c r="C370" t="s">
        <v>3223</v>
      </c>
      <c r="E370" t="s">
        <v>476</v>
      </c>
      <c r="F370" t="s">
        <v>391</v>
      </c>
      <c r="H370" t="s">
        <v>277</v>
      </c>
      <c r="J370" t="s">
        <v>407</v>
      </c>
      <c r="L370" t="s">
        <v>3224</v>
      </c>
      <c r="R370" t="s">
        <v>339</v>
      </c>
      <c r="T370" t="s">
        <v>3225</v>
      </c>
      <c r="U370" t="s">
        <v>3226</v>
      </c>
      <c r="V370" t="s">
        <v>3227</v>
      </c>
      <c r="W370" t="s">
        <v>407</v>
      </c>
      <c r="Y370" t="s">
        <v>1398</v>
      </c>
      <c r="AC370" t="s">
        <v>402</v>
      </c>
      <c r="AE370" t="s">
        <v>3228</v>
      </c>
    </row>
    <row r="371" spans="1:31" x14ac:dyDescent="0.25">
      <c r="A371" t="s">
        <v>3229</v>
      </c>
      <c r="B371" t="s">
        <v>3196</v>
      </c>
      <c r="C371" t="s">
        <v>3230</v>
      </c>
      <c r="E371" t="s">
        <v>437</v>
      </c>
      <c r="F371" t="s">
        <v>391</v>
      </c>
      <c r="H371" t="s">
        <v>277</v>
      </c>
      <c r="J371" t="s">
        <v>407</v>
      </c>
      <c r="L371" t="s">
        <v>3231</v>
      </c>
      <c r="R371" t="s">
        <v>339</v>
      </c>
      <c r="T371" t="s">
        <v>3232</v>
      </c>
      <c r="U371" t="s">
        <v>3233</v>
      </c>
      <c r="V371" t="s">
        <v>3234</v>
      </c>
      <c r="W371" t="s">
        <v>3083</v>
      </c>
      <c r="Y371" t="s">
        <v>1398</v>
      </c>
      <c r="AC371" t="s">
        <v>402</v>
      </c>
      <c r="AE371" t="s">
        <v>3084</v>
      </c>
    </row>
    <row r="372" spans="1:31" x14ac:dyDescent="0.25">
      <c r="A372" t="s">
        <v>3235</v>
      </c>
      <c r="B372" t="s">
        <v>3196</v>
      </c>
      <c r="C372" t="s">
        <v>3236</v>
      </c>
      <c r="E372" t="s">
        <v>555</v>
      </c>
      <c r="F372" t="s">
        <v>391</v>
      </c>
      <c r="H372" t="s">
        <v>277</v>
      </c>
      <c r="J372" t="s">
        <v>547</v>
      </c>
      <c r="L372" t="s">
        <v>3237</v>
      </c>
      <c r="R372" t="s">
        <v>339</v>
      </c>
      <c r="T372" t="s">
        <v>3238</v>
      </c>
      <c r="U372" t="s">
        <v>3239</v>
      </c>
      <c r="V372" t="s">
        <v>3240</v>
      </c>
      <c r="W372" t="s">
        <v>3241</v>
      </c>
      <c r="Y372" t="s">
        <v>1398</v>
      </c>
      <c r="AC372" t="s">
        <v>402</v>
      </c>
      <c r="AE372" t="s">
        <v>3242</v>
      </c>
    </row>
    <row r="373" spans="1:31" x14ac:dyDescent="0.25">
      <c r="A373" t="s">
        <v>3243</v>
      </c>
      <c r="B373" t="s">
        <v>3244</v>
      </c>
      <c r="E373" t="s">
        <v>476</v>
      </c>
      <c r="F373" t="s">
        <v>391</v>
      </c>
      <c r="H373" t="s">
        <v>291</v>
      </c>
      <c r="J373" t="s">
        <v>392</v>
      </c>
      <c r="M373" t="s">
        <v>3245</v>
      </c>
      <c r="R373" t="s">
        <v>339</v>
      </c>
      <c r="T373" t="s">
        <v>3246</v>
      </c>
      <c r="U373" t="s">
        <v>3247</v>
      </c>
      <c r="V373" t="s">
        <v>3248</v>
      </c>
      <c r="W373" t="s">
        <v>3249</v>
      </c>
      <c r="Y373" t="s">
        <v>1398</v>
      </c>
      <c r="AC373" t="s">
        <v>402</v>
      </c>
      <c r="AE373" t="s">
        <v>3250</v>
      </c>
    </row>
    <row r="374" spans="1:31" x14ac:dyDescent="0.25">
      <c r="A374" t="s">
        <v>3251</v>
      </c>
      <c r="B374" t="s">
        <v>3244</v>
      </c>
      <c r="C374" t="s">
        <v>3252</v>
      </c>
      <c r="E374" t="s">
        <v>390</v>
      </c>
      <c r="F374" t="s">
        <v>391</v>
      </c>
      <c r="H374" t="s">
        <v>291</v>
      </c>
      <c r="J374" t="s">
        <v>407</v>
      </c>
      <c r="R374" t="s">
        <v>339</v>
      </c>
      <c r="T374" t="s">
        <v>3253</v>
      </c>
      <c r="U374" t="s">
        <v>3254</v>
      </c>
      <c r="V374" t="s">
        <v>3255</v>
      </c>
      <c r="W374" t="s">
        <v>407</v>
      </c>
      <c r="Y374" t="s">
        <v>1398</v>
      </c>
      <c r="AC374" t="s">
        <v>402</v>
      </c>
      <c r="AE374" t="s">
        <v>3057</v>
      </c>
    </row>
    <row r="375" spans="1:31" x14ac:dyDescent="0.25">
      <c r="A375" t="s">
        <v>3256</v>
      </c>
      <c r="B375" t="s">
        <v>3244</v>
      </c>
      <c r="C375" t="s">
        <v>3257</v>
      </c>
      <c r="E375" t="s">
        <v>406</v>
      </c>
      <c r="F375" t="s">
        <v>391</v>
      </c>
      <c r="H375" t="s">
        <v>291</v>
      </c>
      <c r="J375" t="s">
        <v>407</v>
      </c>
      <c r="R375" t="s">
        <v>339</v>
      </c>
      <c r="T375" t="s">
        <v>3258</v>
      </c>
      <c r="U375" t="s">
        <v>3259</v>
      </c>
      <c r="V375" t="s">
        <v>3260</v>
      </c>
      <c r="W375" t="s">
        <v>407</v>
      </c>
      <c r="Y375" t="s">
        <v>1398</v>
      </c>
      <c r="AC375" t="s">
        <v>402</v>
      </c>
      <c r="AE375" t="s">
        <v>3261</v>
      </c>
    </row>
    <row r="376" spans="1:31" x14ac:dyDescent="0.25">
      <c r="A376" t="s">
        <v>3262</v>
      </c>
      <c r="B376" t="s">
        <v>3244</v>
      </c>
      <c r="C376" t="s">
        <v>3263</v>
      </c>
      <c r="E376" t="s">
        <v>390</v>
      </c>
      <c r="F376" t="s">
        <v>391</v>
      </c>
      <c r="H376" t="s">
        <v>291</v>
      </c>
      <c r="J376" t="s">
        <v>392</v>
      </c>
      <c r="L376" t="s">
        <v>3264</v>
      </c>
      <c r="R376" t="s">
        <v>339</v>
      </c>
      <c r="T376" t="s">
        <v>3265</v>
      </c>
      <c r="U376" t="s">
        <v>3266</v>
      </c>
      <c r="V376" t="s">
        <v>3267</v>
      </c>
      <c r="W376" t="s">
        <v>398</v>
      </c>
      <c r="Y376" t="s">
        <v>1398</v>
      </c>
      <c r="AC376" t="s">
        <v>402</v>
      </c>
      <c r="AE376" t="s">
        <v>403</v>
      </c>
    </row>
    <row r="377" spans="1:31" x14ac:dyDescent="0.25">
      <c r="A377" t="s">
        <v>3268</v>
      </c>
      <c r="B377" t="s">
        <v>3269</v>
      </c>
      <c r="C377" t="s">
        <v>3270</v>
      </c>
      <c r="E377" t="s">
        <v>423</v>
      </c>
      <c r="F377" t="s">
        <v>391</v>
      </c>
      <c r="H377" t="s">
        <v>333</v>
      </c>
      <c r="J377" t="s">
        <v>392</v>
      </c>
      <c r="L377" t="s">
        <v>2293</v>
      </c>
      <c r="R377" t="s">
        <v>339</v>
      </c>
      <c r="T377" t="s">
        <v>3271</v>
      </c>
      <c r="U377" t="s">
        <v>2201</v>
      </c>
      <c r="V377" t="s">
        <v>2202</v>
      </c>
      <c r="W377" t="s">
        <v>2203</v>
      </c>
      <c r="Y377" t="s">
        <v>3272</v>
      </c>
      <c r="Z377" t="s">
        <v>3273</v>
      </c>
      <c r="AA377" t="s">
        <v>1405</v>
      </c>
      <c r="AC377" t="s">
        <v>402</v>
      </c>
      <c r="AE377" t="s">
        <v>2207</v>
      </c>
    </row>
    <row r="378" spans="1:31" x14ac:dyDescent="0.25">
      <c r="A378" t="s">
        <v>3274</v>
      </c>
      <c r="B378" t="s">
        <v>3269</v>
      </c>
      <c r="C378" t="s">
        <v>3275</v>
      </c>
      <c r="E378" t="s">
        <v>390</v>
      </c>
      <c r="F378" t="s">
        <v>391</v>
      </c>
      <c r="H378" t="s">
        <v>333</v>
      </c>
      <c r="J378" t="s">
        <v>392</v>
      </c>
      <c r="L378" t="s">
        <v>2293</v>
      </c>
      <c r="R378" t="s">
        <v>339</v>
      </c>
      <c r="T378" t="s">
        <v>3271</v>
      </c>
      <c r="U378" t="s">
        <v>2201</v>
      </c>
      <c r="V378" t="s">
        <v>2202</v>
      </c>
      <c r="W378" t="s">
        <v>2203</v>
      </c>
      <c r="Y378" t="s">
        <v>3276</v>
      </c>
      <c r="Z378" t="s">
        <v>3277</v>
      </c>
      <c r="AA378" t="s">
        <v>2290</v>
      </c>
      <c r="AC378" t="s">
        <v>402</v>
      </c>
      <c r="AE378" t="s">
        <v>2207</v>
      </c>
    </row>
    <row r="379" spans="1:31" x14ac:dyDescent="0.25">
      <c r="A379" t="s">
        <v>3278</v>
      </c>
      <c r="B379" t="s">
        <v>3269</v>
      </c>
      <c r="C379" t="s">
        <v>3279</v>
      </c>
      <c r="E379" t="s">
        <v>390</v>
      </c>
      <c r="F379" t="s">
        <v>391</v>
      </c>
      <c r="H379" t="s">
        <v>333</v>
      </c>
      <c r="J379" t="s">
        <v>392</v>
      </c>
      <c r="L379" t="s">
        <v>2293</v>
      </c>
      <c r="R379" t="s">
        <v>339</v>
      </c>
      <c r="T379" t="s">
        <v>3271</v>
      </c>
      <c r="U379" t="s">
        <v>2201</v>
      </c>
      <c r="V379" t="s">
        <v>2202</v>
      </c>
      <c r="W379" t="s">
        <v>2203</v>
      </c>
      <c r="Y379" t="s">
        <v>3280</v>
      </c>
      <c r="Z379" t="s">
        <v>3281</v>
      </c>
      <c r="AA379" t="s">
        <v>3282</v>
      </c>
      <c r="AC379" t="s">
        <v>402</v>
      </c>
      <c r="AE379" t="s">
        <v>2207</v>
      </c>
    </row>
    <row r="380" spans="1:31" x14ac:dyDescent="0.25">
      <c r="A380" t="s">
        <v>3283</v>
      </c>
      <c r="B380" t="s">
        <v>3269</v>
      </c>
      <c r="C380" t="s">
        <v>3284</v>
      </c>
      <c r="E380" t="s">
        <v>423</v>
      </c>
      <c r="F380" t="s">
        <v>391</v>
      </c>
      <c r="H380" t="s">
        <v>333</v>
      </c>
      <c r="J380" t="s">
        <v>392</v>
      </c>
      <c r="L380" t="s">
        <v>2293</v>
      </c>
      <c r="R380" t="s">
        <v>339</v>
      </c>
      <c r="T380" t="s">
        <v>3271</v>
      </c>
      <c r="U380" t="s">
        <v>2201</v>
      </c>
      <c r="V380" t="s">
        <v>2202</v>
      </c>
      <c r="W380" t="s">
        <v>2203</v>
      </c>
      <c r="Y380" t="s">
        <v>3285</v>
      </c>
      <c r="Z380" t="s">
        <v>3286</v>
      </c>
      <c r="AA380" t="s">
        <v>3287</v>
      </c>
      <c r="AC380" t="s">
        <v>402</v>
      </c>
      <c r="AE380" t="s">
        <v>2207</v>
      </c>
    </row>
    <row r="381" spans="1:31" x14ac:dyDescent="0.25">
      <c r="A381" t="s">
        <v>3288</v>
      </c>
      <c r="B381" t="s">
        <v>3269</v>
      </c>
      <c r="C381" t="s">
        <v>3289</v>
      </c>
      <c r="E381" t="s">
        <v>447</v>
      </c>
      <c r="F381" t="s">
        <v>391</v>
      </c>
      <c r="H381" t="s">
        <v>333</v>
      </c>
      <c r="J381" t="s">
        <v>392</v>
      </c>
      <c r="L381" t="s">
        <v>2293</v>
      </c>
      <c r="R381" t="s">
        <v>339</v>
      </c>
      <c r="T381" t="s">
        <v>3271</v>
      </c>
      <c r="U381" t="s">
        <v>2201</v>
      </c>
      <c r="V381" t="s">
        <v>2202</v>
      </c>
      <c r="W381" t="s">
        <v>2203</v>
      </c>
      <c r="Y381" t="s">
        <v>3290</v>
      </c>
      <c r="Z381" t="s">
        <v>3291</v>
      </c>
      <c r="AA381" t="s">
        <v>3292</v>
      </c>
      <c r="AC381" t="s">
        <v>402</v>
      </c>
      <c r="AE381" t="s">
        <v>2207</v>
      </c>
    </row>
    <row r="382" spans="1:31" x14ac:dyDescent="0.25">
      <c r="A382" t="s">
        <v>3293</v>
      </c>
      <c r="B382" t="s">
        <v>3294</v>
      </c>
      <c r="C382" t="s">
        <v>3295</v>
      </c>
      <c r="E382" t="s">
        <v>1428</v>
      </c>
      <c r="F382" t="s">
        <v>1329</v>
      </c>
      <c r="H382" t="s">
        <v>327</v>
      </c>
      <c r="J382" t="s">
        <v>407</v>
      </c>
      <c r="L382" t="s">
        <v>2752</v>
      </c>
      <c r="N382" t="s">
        <v>3296</v>
      </c>
      <c r="R382" t="s">
        <v>339</v>
      </c>
      <c r="T382" t="s">
        <v>3297</v>
      </c>
      <c r="U382" t="s">
        <v>2760</v>
      </c>
      <c r="V382" t="s">
        <v>2756</v>
      </c>
      <c r="W382" t="s">
        <v>2324</v>
      </c>
      <c r="Y382" t="s">
        <v>3298</v>
      </c>
      <c r="Z382" t="s">
        <v>3299</v>
      </c>
      <c r="AA382" t="s">
        <v>3066</v>
      </c>
      <c r="AC382" t="s">
        <v>402</v>
      </c>
      <c r="AE382" t="s">
        <v>1335</v>
      </c>
    </row>
    <row r="383" spans="1:31" x14ac:dyDescent="0.25">
      <c r="A383" t="s">
        <v>3300</v>
      </c>
      <c r="B383" t="s">
        <v>3294</v>
      </c>
      <c r="C383" t="s">
        <v>3301</v>
      </c>
      <c r="E383" t="s">
        <v>1428</v>
      </c>
      <c r="F383" t="s">
        <v>1329</v>
      </c>
      <c r="H383" t="s">
        <v>327</v>
      </c>
      <c r="J383" t="s">
        <v>407</v>
      </c>
      <c r="L383" t="s">
        <v>2752</v>
      </c>
      <c r="R383" t="s">
        <v>339</v>
      </c>
      <c r="T383" t="s">
        <v>3297</v>
      </c>
      <c r="U383" t="s">
        <v>2760</v>
      </c>
      <c r="V383" t="s">
        <v>2756</v>
      </c>
      <c r="W383" t="s">
        <v>2324</v>
      </c>
      <c r="Y383" t="s">
        <v>3302</v>
      </c>
      <c r="Z383" t="s">
        <v>3303</v>
      </c>
      <c r="AA383" t="s">
        <v>3304</v>
      </c>
      <c r="AC383" t="s">
        <v>402</v>
      </c>
      <c r="AE383" t="s">
        <v>1335</v>
      </c>
    </row>
    <row r="384" spans="1:31" x14ac:dyDescent="0.25">
      <c r="A384" t="s">
        <v>3305</v>
      </c>
      <c r="B384" t="s">
        <v>3294</v>
      </c>
      <c r="C384" t="s">
        <v>3306</v>
      </c>
      <c r="E384" t="s">
        <v>1428</v>
      </c>
      <c r="F384" t="s">
        <v>1329</v>
      </c>
      <c r="H384" t="s">
        <v>327</v>
      </c>
      <c r="J384" t="s">
        <v>407</v>
      </c>
      <c r="L384" t="s">
        <v>2752</v>
      </c>
      <c r="R384" t="s">
        <v>339</v>
      </c>
      <c r="T384" t="s">
        <v>3297</v>
      </c>
      <c r="U384" t="s">
        <v>2760</v>
      </c>
      <c r="V384" t="s">
        <v>2756</v>
      </c>
      <c r="W384" t="s">
        <v>2324</v>
      </c>
      <c r="Y384" t="s">
        <v>3307</v>
      </c>
      <c r="Z384" t="s">
        <v>3308</v>
      </c>
      <c r="AA384" t="s">
        <v>921</v>
      </c>
      <c r="AC384" t="s">
        <v>402</v>
      </c>
      <c r="AE384" t="s">
        <v>1335</v>
      </c>
    </row>
    <row r="385" spans="1:31" x14ac:dyDescent="0.25">
      <c r="A385" t="s">
        <v>3309</v>
      </c>
      <c r="B385" t="s">
        <v>3294</v>
      </c>
      <c r="C385" t="s">
        <v>3310</v>
      </c>
      <c r="E385" t="s">
        <v>1428</v>
      </c>
      <c r="F385" t="s">
        <v>1329</v>
      </c>
      <c r="H385" t="s">
        <v>327</v>
      </c>
      <c r="J385" t="s">
        <v>407</v>
      </c>
      <c r="L385" t="s">
        <v>2752</v>
      </c>
      <c r="R385" t="s">
        <v>339</v>
      </c>
      <c r="T385" t="s">
        <v>3297</v>
      </c>
      <c r="U385" t="s">
        <v>2760</v>
      </c>
      <c r="V385" t="s">
        <v>2756</v>
      </c>
      <c r="W385" t="s">
        <v>2324</v>
      </c>
      <c r="Y385" t="s">
        <v>3311</v>
      </c>
      <c r="Z385" t="s">
        <v>3312</v>
      </c>
      <c r="AA385" t="s">
        <v>3313</v>
      </c>
      <c r="AC385" t="s">
        <v>402</v>
      </c>
      <c r="AE385" t="s">
        <v>1335</v>
      </c>
    </row>
    <row r="386" spans="1:31" x14ac:dyDescent="0.25">
      <c r="A386" t="s">
        <v>3314</v>
      </c>
      <c r="B386" t="s">
        <v>3294</v>
      </c>
      <c r="C386" t="s">
        <v>3315</v>
      </c>
      <c r="E386" t="s">
        <v>1428</v>
      </c>
      <c r="F386" t="s">
        <v>1329</v>
      </c>
      <c r="H386" t="s">
        <v>327</v>
      </c>
      <c r="J386" t="s">
        <v>407</v>
      </c>
      <c r="L386" t="s">
        <v>2752</v>
      </c>
      <c r="R386" t="s">
        <v>339</v>
      </c>
      <c r="T386" t="s">
        <v>3297</v>
      </c>
      <c r="U386" t="s">
        <v>2760</v>
      </c>
      <c r="V386" t="s">
        <v>2756</v>
      </c>
      <c r="W386" t="s">
        <v>2324</v>
      </c>
      <c r="Y386" t="s">
        <v>3316</v>
      </c>
      <c r="Z386" t="s">
        <v>3317</v>
      </c>
      <c r="AA386" t="s">
        <v>3318</v>
      </c>
      <c r="AC386" t="s">
        <v>402</v>
      </c>
      <c r="AE386" t="s">
        <v>1335</v>
      </c>
    </row>
    <row r="387" spans="1:31" x14ac:dyDescent="0.25">
      <c r="A387" t="s">
        <v>3319</v>
      </c>
      <c r="B387" t="s">
        <v>3294</v>
      </c>
      <c r="C387" t="s">
        <v>3320</v>
      </c>
      <c r="E387" t="s">
        <v>1428</v>
      </c>
      <c r="F387" t="s">
        <v>1329</v>
      </c>
      <c r="H387" t="s">
        <v>327</v>
      </c>
      <c r="J387" t="s">
        <v>407</v>
      </c>
      <c r="L387" t="s">
        <v>2752</v>
      </c>
      <c r="R387" t="s">
        <v>339</v>
      </c>
      <c r="T387" t="s">
        <v>3297</v>
      </c>
      <c r="U387" t="s">
        <v>2760</v>
      </c>
      <c r="V387" t="s">
        <v>2756</v>
      </c>
      <c r="W387" t="s">
        <v>2324</v>
      </c>
      <c r="Y387" t="s">
        <v>3321</v>
      </c>
      <c r="Z387" t="s">
        <v>3322</v>
      </c>
      <c r="AA387" t="s">
        <v>3323</v>
      </c>
      <c r="AC387" t="s">
        <v>402</v>
      </c>
      <c r="AE387" t="s">
        <v>1335</v>
      </c>
    </row>
    <row r="388" spans="1:31" x14ac:dyDescent="0.25">
      <c r="A388" t="s">
        <v>3324</v>
      </c>
      <c r="B388" t="s">
        <v>3294</v>
      </c>
      <c r="C388" t="s">
        <v>3325</v>
      </c>
      <c r="E388" t="s">
        <v>1428</v>
      </c>
      <c r="F388" t="s">
        <v>1329</v>
      </c>
      <c r="H388" t="s">
        <v>327</v>
      </c>
      <c r="J388" t="s">
        <v>392</v>
      </c>
      <c r="L388" t="s">
        <v>2752</v>
      </c>
      <c r="R388" t="s">
        <v>339</v>
      </c>
      <c r="T388" t="s">
        <v>3297</v>
      </c>
      <c r="U388" t="s">
        <v>2760</v>
      </c>
      <c r="V388" t="s">
        <v>2756</v>
      </c>
      <c r="W388" t="s">
        <v>2324</v>
      </c>
      <c r="Y388" t="s">
        <v>3326</v>
      </c>
      <c r="Z388" t="s">
        <v>3327</v>
      </c>
      <c r="AA388" t="s">
        <v>3328</v>
      </c>
      <c r="AC388" t="s">
        <v>402</v>
      </c>
      <c r="AE388" t="s">
        <v>1335</v>
      </c>
    </row>
    <row r="389" spans="1:31" x14ac:dyDescent="0.25">
      <c r="A389" t="s">
        <v>3329</v>
      </c>
      <c r="B389" t="s">
        <v>3294</v>
      </c>
      <c r="C389" t="s">
        <v>3330</v>
      </c>
      <c r="E389" t="s">
        <v>1428</v>
      </c>
      <c r="F389" t="s">
        <v>1329</v>
      </c>
      <c r="H389" t="s">
        <v>327</v>
      </c>
      <c r="J389" t="s">
        <v>407</v>
      </c>
      <c r="L389" t="s">
        <v>2752</v>
      </c>
      <c r="R389" t="s">
        <v>339</v>
      </c>
      <c r="T389" t="s">
        <v>3297</v>
      </c>
      <c r="U389" t="s">
        <v>2760</v>
      </c>
      <c r="V389" t="s">
        <v>2756</v>
      </c>
      <c r="W389" t="s">
        <v>2324</v>
      </c>
      <c r="Y389" t="s">
        <v>3331</v>
      </c>
      <c r="Z389" t="s">
        <v>3332</v>
      </c>
      <c r="AA389" t="s">
        <v>3333</v>
      </c>
      <c r="AC389" t="s">
        <v>402</v>
      </c>
      <c r="AE389" t="s">
        <v>1335</v>
      </c>
    </row>
    <row r="390" spans="1:31" x14ac:dyDescent="0.25">
      <c r="A390" t="s">
        <v>3334</v>
      </c>
      <c r="B390" t="s">
        <v>3335</v>
      </c>
      <c r="E390" t="s">
        <v>437</v>
      </c>
      <c r="F390" t="s">
        <v>391</v>
      </c>
      <c r="H390" t="s">
        <v>236</v>
      </c>
      <c r="J390" t="s">
        <v>407</v>
      </c>
      <c r="L390" t="s">
        <v>3336</v>
      </c>
      <c r="M390" t="s">
        <v>3337</v>
      </c>
      <c r="N390" t="s">
        <v>3338</v>
      </c>
      <c r="R390" t="s">
        <v>339</v>
      </c>
      <c r="T390" t="s">
        <v>3339</v>
      </c>
      <c r="U390" t="s">
        <v>3340</v>
      </c>
      <c r="V390" t="s">
        <v>3341</v>
      </c>
      <c r="AC390" t="s">
        <v>402</v>
      </c>
    </row>
    <row r="391" spans="1:31" x14ac:dyDescent="0.25">
      <c r="A391" t="s">
        <v>3342</v>
      </c>
      <c r="B391" t="s">
        <v>3343</v>
      </c>
      <c r="E391" t="s">
        <v>437</v>
      </c>
      <c r="F391" t="s">
        <v>391</v>
      </c>
      <c r="H391" t="s">
        <v>236</v>
      </c>
      <c r="J391" t="s">
        <v>407</v>
      </c>
      <c r="L391" t="s">
        <v>3344</v>
      </c>
      <c r="M391" t="s">
        <v>3345</v>
      </c>
      <c r="R391" t="s">
        <v>339</v>
      </c>
      <c r="T391" t="s">
        <v>3346</v>
      </c>
      <c r="U391" t="s">
        <v>3347</v>
      </c>
      <c r="V391" t="s">
        <v>3348</v>
      </c>
      <c r="AC391" t="s">
        <v>402</v>
      </c>
    </row>
    <row r="392" spans="1:31" x14ac:dyDescent="0.25">
      <c r="A392" t="s">
        <v>3349</v>
      </c>
      <c r="B392" t="s">
        <v>3350</v>
      </c>
      <c r="E392" t="s">
        <v>455</v>
      </c>
      <c r="F392" t="s">
        <v>391</v>
      </c>
      <c r="H392" t="s">
        <v>236</v>
      </c>
      <c r="J392" t="s">
        <v>407</v>
      </c>
      <c r="L392" t="s">
        <v>3351</v>
      </c>
      <c r="M392" t="s">
        <v>3352</v>
      </c>
      <c r="R392" t="s">
        <v>339</v>
      </c>
      <c r="T392" t="s">
        <v>3353</v>
      </c>
      <c r="U392" t="s">
        <v>3354</v>
      </c>
      <c r="V392" t="s">
        <v>776</v>
      </c>
      <c r="Y392" t="s">
        <v>2040</v>
      </c>
      <c r="AC392" t="s">
        <v>402</v>
      </c>
    </row>
    <row r="393" spans="1:31" x14ac:dyDescent="0.25">
      <c r="A393" t="s">
        <v>3355</v>
      </c>
      <c r="B393" t="s">
        <v>3356</v>
      </c>
      <c r="C393" t="s">
        <v>3357</v>
      </c>
      <c r="E393" t="s">
        <v>769</v>
      </c>
      <c r="F393" t="s">
        <v>391</v>
      </c>
      <c r="H393" t="s">
        <v>236</v>
      </c>
      <c r="J393" t="s">
        <v>701</v>
      </c>
      <c r="L393" t="s">
        <v>3358</v>
      </c>
      <c r="M393" t="s">
        <v>3359</v>
      </c>
      <c r="N393" t="s">
        <v>3360</v>
      </c>
      <c r="R393" t="s">
        <v>339</v>
      </c>
      <c r="T393" t="s">
        <v>3361</v>
      </c>
      <c r="U393" t="s">
        <v>3362</v>
      </c>
      <c r="V393" t="s">
        <v>3363</v>
      </c>
      <c r="AC393" t="s">
        <v>402</v>
      </c>
      <c r="AE393" t="s">
        <v>2016</v>
      </c>
    </row>
    <row r="394" spans="1:31" x14ac:dyDescent="0.25">
      <c r="A394" t="s">
        <v>3364</v>
      </c>
      <c r="B394" t="s">
        <v>3365</v>
      </c>
      <c r="C394" t="s">
        <v>3366</v>
      </c>
      <c r="E394" t="s">
        <v>769</v>
      </c>
      <c r="F394" t="s">
        <v>391</v>
      </c>
      <c r="H394" t="s">
        <v>236</v>
      </c>
      <c r="J394" t="s">
        <v>684</v>
      </c>
      <c r="L394" t="s">
        <v>3367</v>
      </c>
      <c r="M394" t="s">
        <v>3368</v>
      </c>
      <c r="N394" t="s">
        <v>3369</v>
      </c>
      <c r="R394" t="s">
        <v>339</v>
      </c>
      <c r="T394" t="s">
        <v>3370</v>
      </c>
      <c r="U394" t="s">
        <v>3371</v>
      </c>
      <c r="V394" t="s">
        <v>3372</v>
      </c>
      <c r="W394" t="s">
        <v>1482</v>
      </c>
      <c r="Y394" t="s">
        <v>3373</v>
      </c>
      <c r="Z394" t="s">
        <v>3374</v>
      </c>
      <c r="AA394" t="s">
        <v>3375</v>
      </c>
      <c r="AC394" t="s">
        <v>402</v>
      </c>
      <c r="AE394" t="s">
        <v>1510</v>
      </c>
    </row>
    <row r="395" spans="1:31" x14ac:dyDescent="0.25">
      <c r="A395" t="s">
        <v>3376</v>
      </c>
      <c r="B395" t="s">
        <v>3377</v>
      </c>
      <c r="C395" t="s">
        <v>3378</v>
      </c>
      <c r="E395" t="s">
        <v>769</v>
      </c>
      <c r="F395" t="s">
        <v>391</v>
      </c>
      <c r="H395" t="s">
        <v>236</v>
      </c>
      <c r="J395" t="s">
        <v>684</v>
      </c>
      <c r="L395" t="s">
        <v>3379</v>
      </c>
      <c r="M395" t="s">
        <v>3380</v>
      </c>
      <c r="N395" t="s">
        <v>3381</v>
      </c>
      <c r="R395" t="s">
        <v>339</v>
      </c>
      <c r="T395" t="s">
        <v>3382</v>
      </c>
      <c r="U395" t="s">
        <v>3383</v>
      </c>
      <c r="V395" t="s">
        <v>3384</v>
      </c>
      <c r="AC395" t="s">
        <v>402</v>
      </c>
    </row>
    <row r="396" spans="1:31" x14ac:dyDescent="0.25">
      <c r="A396" t="s">
        <v>3385</v>
      </c>
      <c r="B396" t="s">
        <v>3386</v>
      </c>
      <c r="C396" t="s">
        <v>3387</v>
      </c>
      <c r="E396" t="s">
        <v>769</v>
      </c>
      <c r="F396" t="s">
        <v>391</v>
      </c>
      <c r="H396" t="s">
        <v>236</v>
      </c>
      <c r="J396" t="s">
        <v>701</v>
      </c>
      <c r="L396" t="s">
        <v>3388</v>
      </c>
      <c r="M396" t="s">
        <v>3389</v>
      </c>
      <c r="N396" t="s">
        <v>3390</v>
      </c>
      <c r="R396" t="s">
        <v>339</v>
      </c>
      <c r="T396" t="s">
        <v>3370</v>
      </c>
      <c r="U396" t="s">
        <v>3391</v>
      </c>
      <c r="V396" t="s">
        <v>3372</v>
      </c>
      <c r="W396" t="s">
        <v>1482</v>
      </c>
      <c r="Y396" t="s">
        <v>3392</v>
      </c>
      <c r="Z396" t="s">
        <v>3393</v>
      </c>
      <c r="AA396" t="s">
        <v>3394</v>
      </c>
      <c r="AC396" t="s">
        <v>402</v>
      </c>
      <c r="AE396" t="s">
        <v>1510</v>
      </c>
    </row>
    <row r="397" spans="1:31" x14ac:dyDescent="0.25">
      <c r="A397" t="s">
        <v>3395</v>
      </c>
      <c r="B397" t="s">
        <v>3396</v>
      </c>
      <c r="C397" t="s">
        <v>3397</v>
      </c>
      <c r="E397" t="s">
        <v>769</v>
      </c>
      <c r="F397" t="s">
        <v>391</v>
      </c>
      <c r="H397" t="s">
        <v>236</v>
      </c>
      <c r="J397" t="s">
        <v>701</v>
      </c>
      <c r="L397" t="s">
        <v>3398</v>
      </c>
      <c r="M397" t="s">
        <v>3399</v>
      </c>
      <c r="N397" t="s">
        <v>3400</v>
      </c>
      <c r="R397" t="s">
        <v>339</v>
      </c>
      <c r="T397" t="s">
        <v>3401</v>
      </c>
      <c r="U397" t="s">
        <v>3402</v>
      </c>
      <c r="V397" t="s">
        <v>3403</v>
      </c>
      <c r="W397" t="s">
        <v>1482</v>
      </c>
      <c r="AC397" t="s">
        <v>402</v>
      </c>
    </row>
    <row r="398" spans="1:31" x14ac:dyDescent="0.25">
      <c r="A398" t="s">
        <v>3404</v>
      </c>
      <c r="B398" t="s">
        <v>3377</v>
      </c>
      <c r="C398" t="s">
        <v>3405</v>
      </c>
      <c r="E398" t="s">
        <v>769</v>
      </c>
      <c r="F398" t="s">
        <v>391</v>
      </c>
      <c r="H398" t="s">
        <v>236</v>
      </c>
      <c r="J398" t="s">
        <v>701</v>
      </c>
      <c r="L398" t="s">
        <v>3406</v>
      </c>
      <c r="M398" t="s">
        <v>3407</v>
      </c>
      <c r="N398" t="s">
        <v>3408</v>
      </c>
      <c r="R398" t="s">
        <v>339</v>
      </c>
      <c r="T398" t="s">
        <v>3409</v>
      </c>
      <c r="U398" t="s">
        <v>3410</v>
      </c>
      <c r="Y398" t="s">
        <v>1308</v>
      </c>
      <c r="AC398" t="s">
        <v>402</v>
      </c>
    </row>
    <row r="399" spans="1:31" x14ac:dyDescent="0.25">
      <c r="A399" t="s">
        <v>3411</v>
      </c>
      <c r="B399" t="s">
        <v>3412</v>
      </c>
      <c r="C399" t="s">
        <v>3413</v>
      </c>
      <c r="E399" t="s">
        <v>769</v>
      </c>
      <c r="F399" t="s">
        <v>391</v>
      </c>
      <c r="H399" t="s">
        <v>236</v>
      </c>
      <c r="J399" t="s">
        <v>701</v>
      </c>
      <c r="L399" t="s">
        <v>3414</v>
      </c>
      <c r="M399" t="s">
        <v>3415</v>
      </c>
      <c r="N399" t="s">
        <v>3416</v>
      </c>
      <c r="R399" t="s">
        <v>339</v>
      </c>
      <c r="T399" t="s">
        <v>3417</v>
      </c>
      <c r="U399" t="s">
        <v>3418</v>
      </c>
      <c r="V399" t="s">
        <v>1482</v>
      </c>
      <c r="AC399" t="s">
        <v>402</v>
      </c>
    </row>
    <row r="400" spans="1:31" x14ac:dyDescent="0.25">
      <c r="A400" t="s">
        <v>3419</v>
      </c>
      <c r="B400" t="s">
        <v>3420</v>
      </c>
      <c r="C400" t="s">
        <v>3421</v>
      </c>
      <c r="E400" t="s">
        <v>769</v>
      </c>
      <c r="F400" t="s">
        <v>391</v>
      </c>
      <c r="H400" t="s">
        <v>236</v>
      </c>
      <c r="J400" t="s">
        <v>701</v>
      </c>
      <c r="L400" t="s">
        <v>3422</v>
      </c>
      <c r="M400" t="s">
        <v>3423</v>
      </c>
      <c r="N400" t="s">
        <v>3424</v>
      </c>
      <c r="R400" t="s">
        <v>339</v>
      </c>
      <c r="T400" t="s">
        <v>3425</v>
      </c>
      <c r="U400" t="s">
        <v>3426</v>
      </c>
      <c r="V400" t="s">
        <v>1482</v>
      </c>
      <c r="AC400" t="s">
        <v>402</v>
      </c>
      <c r="AE400" t="s">
        <v>1484</v>
      </c>
    </row>
    <row r="401" spans="1:31" x14ac:dyDescent="0.25">
      <c r="A401" t="s">
        <v>3427</v>
      </c>
      <c r="B401" t="s">
        <v>3428</v>
      </c>
      <c r="C401" t="s">
        <v>3429</v>
      </c>
      <c r="E401" t="s">
        <v>769</v>
      </c>
      <c r="F401" t="s">
        <v>391</v>
      </c>
      <c r="H401" t="s">
        <v>236</v>
      </c>
      <c r="J401" t="s">
        <v>701</v>
      </c>
      <c r="L401" t="s">
        <v>3430</v>
      </c>
      <c r="M401" t="s">
        <v>3431</v>
      </c>
      <c r="N401" t="s">
        <v>3432</v>
      </c>
      <c r="R401" t="s">
        <v>339</v>
      </c>
      <c r="T401" t="s">
        <v>3433</v>
      </c>
      <c r="U401" t="s">
        <v>3434</v>
      </c>
      <c r="V401" t="s">
        <v>3435</v>
      </c>
      <c r="W401" t="s">
        <v>3436</v>
      </c>
      <c r="AC401" t="s">
        <v>402</v>
      </c>
    </row>
    <row r="402" spans="1:31" x14ac:dyDescent="0.25">
      <c r="A402" t="s">
        <v>3437</v>
      </c>
      <c r="B402" t="s">
        <v>3438</v>
      </c>
      <c r="E402" t="s">
        <v>769</v>
      </c>
      <c r="F402" t="s">
        <v>391</v>
      </c>
      <c r="H402" t="s">
        <v>236</v>
      </c>
      <c r="J402" t="s">
        <v>701</v>
      </c>
      <c r="L402" t="s">
        <v>3439</v>
      </c>
      <c r="M402" t="s">
        <v>3440</v>
      </c>
      <c r="N402" t="s">
        <v>3441</v>
      </c>
      <c r="R402" t="s">
        <v>339</v>
      </c>
      <c r="T402" t="s">
        <v>3442</v>
      </c>
      <c r="U402" t="s">
        <v>3443</v>
      </c>
      <c r="V402" t="s">
        <v>3444</v>
      </c>
      <c r="W402" t="s">
        <v>3445</v>
      </c>
      <c r="AC402" t="s">
        <v>402</v>
      </c>
    </row>
    <row r="403" spans="1:31" x14ac:dyDescent="0.25">
      <c r="A403" t="s">
        <v>3446</v>
      </c>
      <c r="B403" t="s">
        <v>3447</v>
      </c>
      <c r="C403" t="s">
        <v>3448</v>
      </c>
      <c r="E403" t="s">
        <v>769</v>
      </c>
      <c r="F403" t="s">
        <v>391</v>
      </c>
      <c r="H403" t="s">
        <v>236</v>
      </c>
      <c r="J403" t="s">
        <v>701</v>
      </c>
      <c r="L403" t="s">
        <v>3449</v>
      </c>
      <c r="M403" t="s">
        <v>3450</v>
      </c>
      <c r="N403" t="s">
        <v>3451</v>
      </c>
      <c r="R403" t="s">
        <v>339</v>
      </c>
      <c r="T403" t="s">
        <v>3452</v>
      </c>
      <c r="U403" t="s">
        <v>3453</v>
      </c>
      <c r="V403" t="s">
        <v>3454</v>
      </c>
      <c r="AC403" t="s">
        <v>402</v>
      </c>
    </row>
    <row r="404" spans="1:31" x14ac:dyDescent="0.25">
      <c r="A404" t="s">
        <v>3455</v>
      </c>
      <c r="B404" t="s">
        <v>3456</v>
      </c>
      <c r="C404" t="s">
        <v>3457</v>
      </c>
      <c r="E404" t="s">
        <v>782</v>
      </c>
      <c r="F404" t="s">
        <v>391</v>
      </c>
      <c r="H404" t="s">
        <v>236</v>
      </c>
      <c r="J404" t="s">
        <v>512</v>
      </c>
      <c r="L404" t="s">
        <v>3458</v>
      </c>
      <c r="R404" t="s">
        <v>339</v>
      </c>
      <c r="T404" t="s">
        <v>3459</v>
      </c>
      <c r="U404" t="s">
        <v>3460</v>
      </c>
      <c r="V404" t="s">
        <v>3461</v>
      </c>
      <c r="W404" t="s">
        <v>512</v>
      </c>
      <c r="Y404" t="s">
        <v>1398</v>
      </c>
      <c r="AC404" t="s">
        <v>402</v>
      </c>
      <c r="AE404" t="s">
        <v>3462</v>
      </c>
    </row>
    <row r="405" spans="1:31" x14ac:dyDescent="0.25">
      <c r="A405" t="s">
        <v>3463</v>
      </c>
      <c r="B405" t="s">
        <v>3396</v>
      </c>
      <c r="C405" t="s">
        <v>3464</v>
      </c>
      <c r="E405" t="s">
        <v>769</v>
      </c>
      <c r="F405" t="s">
        <v>391</v>
      </c>
      <c r="H405" t="s">
        <v>236</v>
      </c>
      <c r="J405" t="s">
        <v>701</v>
      </c>
      <c r="L405" t="s">
        <v>3465</v>
      </c>
      <c r="M405" t="s">
        <v>3466</v>
      </c>
      <c r="N405" t="s">
        <v>3467</v>
      </c>
      <c r="R405" t="s">
        <v>339</v>
      </c>
      <c r="T405" t="s">
        <v>3468</v>
      </c>
      <c r="U405" t="s">
        <v>3469</v>
      </c>
      <c r="V405" t="s">
        <v>3470</v>
      </c>
      <c r="W405" t="s">
        <v>1482</v>
      </c>
      <c r="Y405" t="s">
        <v>3471</v>
      </c>
      <c r="Z405" t="s">
        <v>3472</v>
      </c>
      <c r="AA405" t="s">
        <v>1482</v>
      </c>
      <c r="AC405" t="s">
        <v>402</v>
      </c>
      <c r="AE405" t="s">
        <v>3473</v>
      </c>
    </row>
    <row r="406" spans="1:31" x14ac:dyDescent="0.25">
      <c r="A406" t="s">
        <v>3474</v>
      </c>
      <c r="B406" t="s">
        <v>3365</v>
      </c>
      <c r="C406" t="s">
        <v>3475</v>
      </c>
      <c r="E406" t="s">
        <v>769</v>
      </c>
      <c r="F406" t="s">
        <v>391</v>
      </c>
      <c r="H406" t="s">
        <v>236</v>
      </c>
      <c r="J406" t="s">
        <v>701</v>
      </c>
      <c r="L406" t="s">
        <v>3476</v>
      </c>
      <c r="M406" t="s">
        <v>3477</v>
      </c>
      <c r="N406" t="s">
        <v>3478</v>
      </c>
      <c r="R406" t="s">
        <v>339</v>
      </c>
      <c r="T406" t="s">
        <v>3479</v>
      </c>
      <c r="U406" t="s">
        <v>3480</v>
      </c>
      <c r="V406" t="s">
        <v>1509</v>
      </c>
      <c r="W406" t="s">
        <v>1482</v>
      </c>
      <c r="AC406" t="s">
        <v>402</v>
      </c>
      <c r="AE406" t="s">
        <v>1510</v>
      </c>
    </row>
    <row r="407" spans="1:31" x14ac:dyDescent="0.25">
      <c r="A407" t="s">
        <v>3481</v>
      </c>
      <c r="B407" t="s">
        <v>3482</v>
      </c>
      <c r="C407" t="s">
        <v>3483</v>
      </c>
      <c r="E407" t="s">
        <v>769</v>
      </c>
      <c r="F407" t="s">
        <v>391</v>
      </c>
      <c r="H407" t="s">
        <v>236</v>
      </c>
      <c r="J407" t="s">
        <v>701</v>
      </c>
      <c r="L407" t="s">
        <v>3484</v>
      </c>
      <c r="M407" t="s">
        <v>3485</v>
      </c>
      <c r="N407" t="s">
        <v>3486</v>
      </c>
      <c r="R407" t="s">
        <v>339</v>
      </c>
      <c r="T407" t="s">
        <v>3487</v>
      </c>
      <c r="U407" t="s">
        <v>3488</v>
      </c>
      <c r="V407" t="s">
        <v>1509</v>
      </c>
      <c r="W407" t="s">
        <v>1482</v>
      </c>
      <c r="AC407" t="s">
        <v>402</v>
      </c>
      <c r="AE407" t="s">
        <v>1510</v>
      </c>
    </row>
    <row r="408" spans="1:31" x14ac:dyDescent="0.25">
      <c r="A408" t="s">
        <v>3489</v>
      </c>
      <c r="B408" t="s">
        <v>3490</v>
      </c>
      <c r="C408" t="s">
        <v>3491</v>
      </c>
      <c r="E408" t="s">
        <v>769</v>
      </c>
      <c r="F408" t="s">
        <v>391</v>
      </c>
      <c r="H408" t="s">
        <v>236</v>
      </c>
      <c r="J408" t="s">
        <v>701</v>
      </c>
      <c r="L408" t="s">
        <v>3492</v>
      </c>
      <c r="M408" t="s">
        <v>3493</v>
      </c>
      <c r="N408" t="s">
        <v>3494</v>
      </c>
      <c r="R408" t="s">
        <v>339</v>
      </c>
      <c r="T408" t="s">
        <v>3495</v>
      </c>
      <c r="U408" t="s">
        <v>3496</v>
      </c>
      <c r="V408" t="s">
        <v>1599</v>
      </c>
      <c r="AC408" t="s">
        <v>402</v>
      </c>
      <c r="AE408" t="s">
        <v>1484</v>
      </c>
    </row>
    <row r="409" spans="1:31" x14ac:dyDescent="0.25">
      <c r="A409" t="s">
        <v>3497</v>
      </c>
      <c r="B409" t="s">
        <v>3498</v>
      </c>
      <c r="C409" t="s">
        <v>3499</v>
      </c>
      <c r="E409" t="s">
        <v>769</v>
      </c>
      <c r="F409" t="s">
        <v>391</v>
      </c>
      <c r="H409" t="s">
        <v>236</v>
      </c>
      <c r="J409" t="s">
        <v>701</v>
      </c>
      <c r="M409" t="s">
        <v>3500</v>
      </c>
      <c r="R409" t="s">
        <v>339</v>
      </c>
      <c r="T409" t="s">
        <v>3501</v>
      </c>
      <c r="U409" t="s">
        <v>3502</v>
      </c>
      <c r="V409" t="s">
        <v>3503</v>
      </c>
      <c r="W409" t="s">
        <v>1482</v>
      </c>
      <c r="Y409" t="s">
        <v>3501</v>
      </c>
      <c r="Z409" t="s">
        <v>3502</v>
      </c>
      <c r="AA409" t="s">
        <v>3504</v>
      </c>
      <c r="AC409" t="s">
        <v>402</v>
      </c>
      <c r="AE409" t="s">
        <v>3505</v>
      </c>
    </row>
    <row r="410" spans="1:31" x14ac:dyDescent="0.25">
      <c r="A410" t="s">
        <v>3506</v>
      </c>
      <c r="B410" t="s">
        <v>3507</v>
      </c>
      <c r="C410" t="s">
        <v>3508</v>
      </c>
      <c r="E410" t="s">
        <v>769</v>
      </c>
      <c r="F410" t="s">
        <v>391</v>
      </c>
      <c r="H410" t="s">
        <v>236</v>
      </c>
      <c r="J410" t="s">
        <v>701</v>
      </c>
      <c r="M410" t="s">
        <v>3509</v>
      </c>
      <c r="R410" t="s">
        <v>339</v>
      </c>
      <c r="T410" t="s">
        <v>3510</v>
      </c>
      <c r="U410" t="s">
        <v>3511</v>
      </c>
      <c r="V410" t="s">
        <v>3512</v>
      </c>
      <c r="AC410" t="s">
        <v>402</v>
      </c>
      <c r="AE410" t="s">
        <v>3513</v>
      </c>
    </row>
    <row r="411" spans="1:31" x14ac:dyDescent="0.25">
      <c r="A411" t="s">
        <v>3514</v>
      </c>
      <c r="B411" t="s">
        <v>3515</v>
      </c>
      <c r="C411" t="s">
        <v>1612</v>
      </c>
      <c r="E411" t="s">
        <v>801</v>
      </c>
      <c r="F411" t="s">
        <v>391</v>
      </c>
      <c r="H411" t="s">
        <v>236</v>
      </c>
      <c r="J411" t="s">
        <v>802</v>
      </c>
      <c r="L411" t="s">
        <v>3516</v>
      </c>
      <c r="M411" t="s">
        <v>3517</v>
      </c>
      <c r="N411" t="s">
        <v>3518</v>
      </c>
      <c r="R411" t="s">
        <v>339</v>
      </c>
      <c r="T411" t="s">
        <v>3519</v>
      </c>
      <c r="U411" t="s">
        <v>3520</v>
      </c>
      <c r="V411" t="s">
        <v>3521</v>
      </c>
      <c r="AC411" t="s">
        <v>402</v>
      </c>
    </row>
    <row r="412" spans="1:31" x14ac:dyDescent="0.25">
      <c r="A412" t="s">
        <v>3522</v>
      </c>
      <c r="B412" t="s">
        <v>3523</v>
      </c>
      <c r="E412" t="s">
        <v>1071</v>
      </c>
      <c r="F412" t="s">
        <v>391</v>
      </c>
      <c r="H412" t="s">
        <v>236</v>
      </c>
      <c r="J412" t="s">
        <v>802</v>
      </c>
      <c r="L412" t="s">
        <v>3524</v>
      </c>
      <c r="M412" t="s">
        <v>3525</v>
      </c>
      <c r="N412" t="s">
        <v>3526</v>
      </c>
      <c r="R412" t="s">
        <v>339</v>
      </c>
      <c r="T412" t="s">
        <v>3527</v>
      </c>
      <c r="U412" t="s">
        <v>3528</v>
      </c>
      <c r="V412" t="s">
        <v>3529</v>
      </c>
      <c r="AC412" t="s">
        <v>402</v>
      </c>
    </row>
    <row r="413" spans="1:31" x14ac:dyDescent="0.25">
      <c r="A413" t="s">
        <v>3530</v>
      </c>
      <c r="B413" t="s">
        <v>3531</v>
      </c>
      <c r="E413" t="s">
        <v>801</v>
      </c>
      <c r="F413" t="s">
        <v>391</v>
      </c>
      <c r="H413" t="s">
        <v>236</v>
      </c>
      <c r="J413" t="s">
        <v>802</v>
      </c>
      <c r="L413" t="s">
        <v>3532</v>
      </c>
      <c r="M413" t="s">
        <v>1878</v>
      </c>
      <c r="N413" t="s">
        <v>3533</v>
      </c>
      <c r="R413" t="s">
        <v>339</v>
      </c>
      <c r="T413" t="s">
        <v>3534</v>
      </c>
      <c r="U413" t="s">
        <v>3535</v>
      </c>
      <c r="V413" t="s">
        <v>3536</v>
      </c>
      <c r="AC413" t="s">
        <v>402</v>
      </c>
    </row>
    <row r="414" spans="1:31" x14ac:dyDescent="0.25">
      <c r="A414" t="s">
        <v>3537</v>
      </c>
      <c r="B414" t="s">
        <v>3538</v>
      </c>
      <c r="C414" t="s">
        <v>3539</v>
      </c>
      <c r="E414" t="s">
        <v>3540</v>
      </c>
      <c r="F414" t="s">
        <v>391</v>
      </c>
      <c r="H414" t="s">
        <v>236</v>
      </c>
      <c r="J414" t="s">
        <v>539</v>
      </c>
      <c r="L414" t="s">
        <v>3541</v>
      </c>
      <c r="M414" t="s">
        <v>3542</v>
      </c>
      <c r="N414" t="s">
        <v>3543</v>
      </c>
      <c r="R414" t="s">
        <v>339</v>
      </c>
      <c r="T414" t="s">
        <v>3544</v>
      </c>
      <c r="U414" t="s">
        <v>3545</v>
      </c>
      <c r="V414" t="s">
        <v>3546</v>
      </c>
      <c r="AC414" t="s">
        <v>402</v>
      </c>
    </row>
    <row r="415" spans="1:31" x14ac:dyDescent="0.25">
      <c r="A415" t="s">
        <v>3547</v>
      </c>
      <c r="B415" t="s">
        <v>3548</v>
      </c>
      <c r="E415" t="s">
        <v>3540</v>
      </c>
      <c r="F415" t="s">
        <v>391</v>
      </c>
      <c r="H415" t="s">
        <v>236</v>
      </c>
      <c r="J415" t="s">
        <v>539</v>
      </c>
      <c r="L415" t="s">
        <v>3549</v>
      </c>
      <c r="M415" t="s">
        <v>3550</v>
      </c>
      <c r="R415" t="s">
        <v>339</v>
      </c>
      <c r="T415" t="s">
        <v>3551</v>
      </c>
      <c r="U415" t="s">
        <v>3552</v>
      </c>
      <c r="V415" t="s">
        <v>1018</v>
      </c>
      <c r="Y415" t="s">
        <v>3553</v>
      </c>
      <c r="AC415" t="s">
        <v>402</v>
      </c>
    </row>
    <row r="416" spans="1:31" x14ac:dyDescent="0.25">
      <c r="A416" t="s">
        <v>3554</v>
      </c>
      <c r="B416" t="s">
        <v>3555</v>
      </c>
      <c r="C416" t="s">
        <v>3556</v>
      </c>
      <c r="E416" t="s">
        <v>3540</v>
      </c>
      <c r="F416" t="s">
        <v>391</v>
      </c>
      <c r="H416" t="s">
        <v>236</v>
      </c>
      <c r="J416" t="s">
        <v>539</v>
      </c>
      <c r="L416" t="s">
        <v>3557</v>
      </c>
      <c r="M416" t="s">
        <v>3558</v>
      </c>
      <c r="N416" t="s">
        <v>3559</v>
      </c>
      <c r="R416" t="s">
        <v>339</v>
      </c>
      <c r="T416" t="s">
        <v>3560</v>
      </c>
      <c r="U416" t="s">
        <v>3561</v>
      </c>
      <c r="V416" t="s">
        <v>3562</v>
      </c>
      <c r="AC416" t="s">
        <v>402</v>
      </c>
    </row>
    <row r="417" spans="1:31" x14ac:dyDescent="0.25">
      <c r="A417" t="s">
        <v>3563</v>
      </c>
      <c r="B417" t="s">
        <v>3564</v>
      </c>
      <c r="E417" t="s">
        <v>521</v>
      </c>
      <c r="F417" t="s">
        <v>391</v>
      </c>
      <c r="H417" t="s">
        <v>236</v>
      </c>
      <c r="J417" t="s">
        <v>522</v>
      </c>
      <c r="L417" t="s">
        <v>3565</v>
      </c>
      <c r="M417" t="s">
        <v>3566</v>
      </c>
      <c r="N417" t="s">
        <v>3567</v>
      </c>
      <c r="R417" t="s">
        <v>339</v>
      </c>
      <c r="T417" t="s">
        <v>3568</v>
      </c>
      <c r="U417" t="s">
        <v>3569</v>
      </c>
      <c r="V417" t="s">
        <v>3570</v>
      </c>
      <c r="W417" t="s">
        <v>1137</v>
      </c>
      <c r="Y417" t="s">
        <v>1398</v>
      </c>
      <c r="AC417" t="s">
        <v>402</v>
      </c>
    </row>
    <row r="418" spans="1:31" x14ac:dyDescent="0.25">
      <c r="A418" t="s">
        <v>3571</v>
      </c>
      <c r="B418" t="s">
        <v>3572</v>
      </c>
      <c r="E418" t="s">
        <v>1071</v>
      </c>
      <c r="F418" t="s">
        <v>391</v>
      </c>
      <c r="H418" t="s">
        <v>236</v>
      </c>
      <c r="J418" t="s">
        <v>802</v>
      </c>
      <c r="L418" t="s">
        <v>3573</v>
      </c>
      <c r="M418" t="s">
        <v>3574</v>
      </c>
      <c r="R418" t="s">
        <v>339</v>
      </c>
      <c r="T418" t="s">
        <v>3575</v>
      </c>
      <c r="U418" t="s">
        <v>3576</v>
      </c>
      <c r="V418" t="s">
        <v>3577</v>
      </c>
      <c r="AC418" t="s">
        <v>402</v>
      </c>
    </row>
    <row r="419" spans="1:31" x14ac:dyDescent="0.25">
      <c r="A419" t="s">
        <v>3578</v>
      </c>
      <c r="B419" t="s">
        <v>3579</v>
      </c>
      <c r="C419" t="s">
        <v>3580</v>
      </c>
      <c r="E419" t="s">
        <v>3540</v>
      </c>
      <c r="F419" t="s">
        <v>391</v>
      </c>
      <c r="H419" t="s">
        <v>236</v>
      </c>
      <c r="J419" t="s">
        <v>539</v>
      </c>
      <c r="L419" t="s">
        <v>3581</v>
      </c>
      <c r="M419" t="s">
        <v>3582</v>
      </c>
      <c r="R419" t="s">
        <v>339</v>
      </c>
      <c r="T419" t="s">
        <v>3583</v>
      </c>
      <c r="U419" t="s">
        <v>3584</v>
      </c>
      <c r="V419" t="s">
        <v>3585</v>
      </c>
      <c r="AC419" t="s">
        <v>402</v>
      </c>
    </row>
    <row r="420" spans="1:31" x14ac:dyDescent="0.25">
      <c r="A420" t="s">
        <v>3586</v>
      </c>
      <c r="B420" t="s">
        <v>3587</v>
      </c>
      <c r="E420" t="s">
        <v>521</v>
      </c>
      <c r="F420" t="s">
        <v>391</v>
      </c>
      <c r="H420" t="s">
        <v>236</v>
      </c>
      <c r="J420" t="s">
        <v>522</v>
      </c>
      <c r="L420" t="s">
        <v>3588</v>
      </c>
      <c r="M420" t="s">
        <v>3589</v>
      </c>
      <c r="N420" t="s">
        <v>3590</v>
      </c>
      <c r="R420" t="s">
        <v>339</v>
      </c>
      <c r="T420" t="s">
        <v>3591</v>
      </c>
      <c r="U420" t="s">
        <v>3592</v>
      </c>
      <c r="V420" t="s">
        <v>3593</v>
      </c>
      <c r="AC420" t="s">
        <v>402</v>
      </c>
    </row>
    <row r="421" spans="1:31" x14ac:dyDescent="0.25">
      <c r="A421" t="s">
        <v>3594</v>
      </c>
      <c r="B421" t="s">
        <v>3595</v>
      </c>
      <c r="E421" t="s">
        <v>521</v>
      </c>
      <c r="F421" t="s">
        <v>391</v>
      </c>
      <c r="H421" t="s">
        <v>236</v>
      </c>
      <c r="J421" t="s">
        <v>522</v>
      </c>
      <c r="L421" t="s">
        <v>3596</v>
      </c>
      <c r="M421" t="s">
        <v>3597</v>
      </c>
      <c r="N421" t="s">
        <v>3598</v>
      </c>
      <c r="R421" t="s">
        <v>339</v>
      </c>
      <c r="T421" t="s">
        <v>3599</v>
      </c>
      <c r="U421" t="s">
        <v>3600</v>
      </c>
      <c r="V421" t="s">
        <v>3601</v>
      </c>
      <c r="W421" t="s">
        <v>3602</v>
      </c>
      <c r="AC421" t="s">
        <v>402</v>
      </c>
    </row>
    <row r="422" spans="1:31" x14ac:dyDescent="0.25">
      <c r="A422" t="s">
        <v>3603</v>
      </c>
      <c r="B422" t="s">
        <v>3604</v>
      </c>
      <c r="E422" t="s">
        <v>3540</v>
      </c>
      <c r="F422" t="s">
        <v>391</v>
      </c>
      <c r="H422" t="s">
        <v>236</v>
      </c>
      <c r="J422" t="s">
        <v>539</v>
      </c>
      <c r="L422" t="s">
        <v>3605</v>
      </c>
      <c r="M422" t="s">
        <v>3606</v>
      </c>
      <c r="R422" t="s">
        <v>339</v>
      </c>
      <c r="T422" t="s">
        <v>3607</v>
      </c>
      <c r="U422" t="s">
        <v>3608</v>
      </c>
      <c r="V422" t="s">
        <v>3609</v>
      </c>
      <c r="AC422" t="s">
        <v>402</v>
      </c>
      <c r="AE422" t="s">
        <v>3610</v>
      </c>
    </row>
    <row r="423" spans="1:31" x14ac:dyDescent="0.25">
      <c r="A423" t="s">
        <v>3611</v>
      </c>
      <c r="B423" t="s">
        <v>3612</v>
      </c>
      <c r="E423" t="s">
        <v>3540</v>
      </c>
      <c r="F423" t="s">
        <v>391</v>
      </c>
      <c r="H423" t="s">
        <v>236</v>
      </c>
      <c r="J423" t="s">
        <v>539</v>
      </c>
      <c r="L423" t="s">
        <v>3613</v>
      </c>
      <c r="M423" t="s">
        <v>3614</v>
      </c>
      <c r="R423" t="s">
        <v>339</v>
      </c>
      <c r="T423" t="s">
        <v>3615</v>
      </c>
      <c r="U423" t="s">
        <v>3616</v>
      </c>
      <c r="V423" t="s">
        <v>3617</v>
      </c>
      <c r="W423" t="s">
        <v>3618</v>
      </c>
      <c r="AC423" t="s">
        <v>402</v>
      </c>
      <c r="AE423" t="s">
        <v>3619</v>
      </c>
    </row>
    <row r="424" spans="1:31" x14ac:dyDescent="0.25">
      <c r="A424" t="s">
        <v>3620</v>
      </c>
      <c r="B424" t="s">
        <v>3621</v>
      </c>
      <c r="C424" t="s">
        <v>3622</v>
      </c>
      <c r="E424" t="s">
        <v>546</v>
      </c>
      <c r="F424" t="s">
        <v>391</v>
      </c>
      <c r="H424" t="s">
        <v>236</v>
      </c>
      <c r="J424" t="s">
        <v>547</v>
      </c>
      <c r="L424" t="s">
        <v>3623</v>
      </c>
      <c r="M424" t="s">
        <v>3624</v>
      </c>
      <c r="N424" t="s">
        <v>3625</v>
      </c>
      <c r="R424" t="s">
        <v>339</v>
      </c>
      <c r="T424" t="s">
        <v>3626</v>
      </c>
      <c r="U424" t="s">
        <v>3627</v>
      </c>
      <c r="V424" t="s">
        <v>547</v>
      </c>
      <c r="Y424" t="s">
        <v>3628</v>
      </c>
      <c r="Z424" t="s">
        <v>2876</v>
      </c>
      <c r="AC424" t="s">
        <v>402</v>
      </c>
    </row>
    <row r="425" spans="1:31" x14ac:dyDescent="0.25">
      <c r="A425" t="s">
        <v>3629</v>
      </c>
      <c r="B425" t="s">
        <v>3630</v>
      </c>
      <c r="E425" t="s">
        <v>761</v>
      </c>
      <c r="F425" t="s">
        <v>391</v>
      </c>
      <c r="H425" t="s">
        <v>236</v>
      </c>
      <c r="J425" t="s">
        <v>730</v>
      </c>
      <c r="L425" t="s">
        <v>3631</v>
      </c>
      <c r="M425" t="s">
        <v>1263</v>
      </c>
      <c r="R425" t="s">
        <v>339</v>
      </c>
      <c r="T425" t="s">
        <v>3632</v>
      </c>
      <c r="U425" t="s">
        <v>3633</v>
      </c>
      <c r="V425" t="s">
        <v>3634</v>
      </c>
      <c r="W425" t="s">
        <v>3635</v>
      </c>
      <c r="AC425" t="s">
        <v>402</v>
      </c>
    </row>
    <row r="426" spans="1:31" x14ac:dyDescent="0.25">
      <c r="A426" t="s">
        <v>3636</v>
      </c>
      <c r="B426" t="s">
        <v>3637</v>
      </c>
      <c r="E426" t="s">
        <v>546</v>
      </c>
      <c r="F426" t="s">
        <v>391</v>
      </c>
      <c r="H426" t="s">
        <v>236</v>
      </c>
      <c r="J426" t="s">
        <v>547</v>
      </c>
      <c r="M426" t="s">
        <v>3638</v>
      </c>
      <c r="R426" t="s">
        <v>339</v>
      </c>
      <c r="T426" t="s">
        <v>3639</v>
      </c>
      <c r="U426" t="s">
        <v>3640</v>
      </c>
      <c r="V426" t="s">
        <v>3641</v>
      </c>
      <c r="Y426" t="s">
        <v>3642</v>
      </c>
      <c r="AC426" t="s">
        <v>402</v>
      </c>
    </row>
    <row r="427" spans="1:31" x14ac:dyDescent="0.25">
      <c r="A427" t="s">
        <v>3643</v>
      </c>
      <c r="B427" t="s">
        <v>3644</v>
      </c>
      <c r="E427" t="s">
        <v>729</v>
      </c>
      <c r="F427" t="s">
        <v>391</v>
      </c>
      <c r="H427" t="s">
        <v>236</v>
      </c>
      <c r="J427" t="s">
        <v>730</v>
      </c>
      <c r="L427" t="s">
        <v>3645</v>
      </c>
      <c r="M427" t="s">
        <v>3646</v>
      </c>
      <c r="R427" t="s">
        <v>339</v>
      </c>
      <c r="T427" t="s">
        <v>3647</v>
      </c>
      <c r="U427" t="s">
        <v>3648</v>
      </c>
      <c r="V427" t="s">
        <v>3649</v>
      </c>
      <c r="AC427" t="s">
        <v>402</v>
      </c>
    </row>
    <row r="428" spans="1:31" x14ac:dyDescent="0.25">
      <c r="A428" t="s">
        <v>3650</v>
      </c>
      <c r="B428" t="s">
        <v>3651</v>
      </c>
      <c r="C428" t="s">
        <v>3652</v>
      </c>
      <c r="E428" t="s">
        <v>476</v>
      </c>
      <c r="F428" t="s">
        <v>391</v>
      </c>
      <c r="H428" t="s">
        <v>246</v>
      </c>
      <c r="J428" t="s">
        <v>392</v>
      </c>
      <c r="L428" t="s">
        <v>3653</v>
      </c>
      <c r="M428" t="s">
        <v>3654</v>
      </c>
      <c r="R428" t="s">
        <v>339</v>
      </c>
      <c r="T428" t="s">
        <v>3655</v>
      </c>
      <c r="U428" t="s">
        <v>3656</v>
      </c>
      <c r="V428" t="s">
        <v>3657</v>
      </c>
      <c r="W428" t="s">
        <v>3658</v>
      </c>
      <c r="Y428" t="s">
        <v>3659</v>
      </c>
      <c r="Z428" t="s">
        <v>3660</v>
      </c>
      <c r="AA428" t="s">
        <v>1995</v>
      </c>
      <c r="AC428" t="s">
        <v>402</v>
      </c>
      <c r="AE428" t="s">
        <v>1865</v>
      </c>
    </row>
    <row r="429" spans="1:31" x14ac:dyDescent="0.25">
      <c r="A429" t="s">
        <v>3661</v>
      </c>
      <c r="B429" t="s">
        <v>3651</v>
      </c>
      <c r="C429" t="s">
        <v>3662</v>
      </c>
      <c r="E429" t="s">
        <v>437</v>
      </c>
      <c r="F429" t="s">
        <v>391</v>
      </c>
      <c r="H429" t="s">
        <v>246</v>
      </c>
      <c r="J429" t="s">
        <v>407</v>
      </c>
      <c r="M429" t="s">
        <v>3663</v>
      </c>
      <c r="R429" t="s">
        <v>339</v>
      </c>
      <c r="T429" t="s">
        <v>3664</v>
      </c>
      <c r="U429" t="s">
        <v>3665</v>
      </c>
      <c r="V429" t="s">
        <v>3666</v>
      </c>
      <c r="W429" t="s">
        <v>3066</v>
      </c>
      <c r="Y429" t="s">
        <v>2629</v>
      </c>
      <c r="AC429" t="s">
        <v>402</v>
      </c>
      <c r="AE429" t="s">
        <v>3067</v>
      </c>
    </row>
    <row r="430" spans="1:31" x14ac:dyDescent="0.25">
      <c r="A430" t="s">
        <v>3667</v>
      </c>
      <c r="B430" t="s">
        <v>3651</v>
      </c>
      <c r="C430" t="s">
        <v>3668</v>
      </c>
      <c r="E430" t="s">
        <v>476</v>
      </c>
      <c r="F430" t="s">
        <v>391</v>
      </c>
      <c r="H430" t="s">
        <v>246</v>
      </c>
      <c r="J430" t="s">
        <v>392</v>
      </c>
      <c r="L430" t="s">
        <v>3669</v>
      </c>
      <c r="M430" t="s">
        <v>3663</v>
      </c>
      <c r="R430" t="s">
        <v>339</v>
      </c>
      <c r="T430" t="s">
        <v>3670</v>
      </c>
      <c r="U430" t="s">
        <v>3671</v>
      </c>
      <c r="V430" t="s">
        <v>3672</v>
      </c>
      <c r="W430" t="s">
        <v>3673</v>
      </c>
      <c r="Y430" t="s">
        <v>1398</v>
      </c>
      <c r="AC430" t="s">
        <v>402</v>
      </c>
      <c r="AE430" t="s">
        <v>1335</v>
      </c>
    </row>
    <row r="431" spans="1:31" x14ac:dyDescent="0.25">
      <c r="A431" t="s">
        <v>3674</v>
      </c>
      <c r="B431" t="s">
        <v>3675</v>
      </c>
      <c r="C431" t="s">
        <v>3676</v>
      </c>
      <c r="E431" t="s">
        <v>437</v>
      </c>
      <c r="F431" t="s">
        <v>391</v>
      </c>
      <c r="H431" t="s">
        <v>246</v>
      </c>
      <c r="J431" t="s">
        <v>407</v>
      </c>
      <c r="L431" t="s">
        <v>3677</v>
      </c>
      <c r="M431" t="s">
        <v>3678</v>
      </c>
      <c r="N431" t="s">
        <v>3679</v>
      </c>
      <c r="R431" t="s">
        <v>339</v>
      </c>
      <c r="T431" t="s">
        <v>3680</v>
      </c>
      <c r="U431" t="s">
        <v>3681</v>
      </c>
      <c r="V431" t="s">
        <v>3682</v>
      </c>
      <c r="W431" t="s">
        <v>3683</v>
      </c>
      <c r="Y431" t="s">
        <v>1995</v>
      </c>
      <c r="AC431" t="s">
        <v>402</v>
      </c>
      <c r="AE431" t="s">
        <v>3684</v>
      </c>
    </row>
    <row r="432" spans="1:31" x14ac:dyDescent="0.25">
      <c r="A432" t="s">
        <v>3685</v>
      </c>
      <c r="B432" t="s">
        <v>3675</v>
      </c>
      <c r="C432" t="s">
        <v>3686</v>
      </c>
      <c r="E432" t="s">
        <v>437</v>
      </c>
      <c r="F432" t="s">
        <v>391</v>
      </c>
      <c r="H432" t="s">
        <v>246</v>
      </c>
      <c r="J432" t="s">
        <v>407</v>
      </c>
      <c r="L432" t="s">
        <v>3687</v>
      </c>
      <c r="M432" t="s">
        <v>3688</v>
      </c>
      <c r="R432" t="s">
        <v>339</v>
      </c>
      <c r="T432" t="s">
        <v>3689</v>
      </c>
      <c r="U432" t="s">
        <v>3690</v>
      </c>
      <c r="V432" t="s">
        <v>3178</v>
      </c>
      <c r="W432" t="s">
        <v>407</v>
      </c>
      <c r="Y432" t="s">
        <v>1995</v>
      </c>
      <c r="AC432" t="s">
        <v>402</v>
      </c>
      <c r="AE432" t="s">
        <v>3067</v>
      </c>
    </row>
    <row r="433" spans="1:31" x14ac:dyDescent="0.25">
      <c r="A433" t="s">
        <v>3691</v>
      </c>
      <c r="B433" t="s">
        <v>3692</v>
      </c>
      <c r="C433" t="s">
        <v>3693</v>
      </c>
      <c r="E433" t="s">
        <v>447</v>
      </c>
      <c r="F433" t="s">
        <v>3694</v>
      </c>
      <c r="H433" t="s">
        <v>228</v>
      </c>
      <c r="J433" t="s">
        <v>392</v>
      </c>
      <c r="L433" t="s">
        <v>3695</v>
      </c>
      <c r="N433" t="s">
        <v>3696</v>
      </c>
      <c r="R433" t="s">
        <v>339</v>
      </c>
      <c r="T433" t="s">
        <v>3697</v>
      </c>
      <c r="U433" t="s">
        <v>3698</v>
      </c>
      <c r="V433" t="s">
        <v>3699</v>
      </c>
      <c r="W433" t="s">
        <v>525</v>
      </c>
      <c r="Y433" t="s">
        <v>3700</v>
      </c>
      <c r="Z433" t="s">
        <v>3701</v>
      </c>
      <c r="AA433" t="s">
        <v>3702</v>
      </c>
      <c r="AC433" t="s">
        <v>402</v>
      </c>
    </row>
    <row r="434" spans="1:31" x14ac:dyDescent="0.25">
      <c r="A434" t="s">
        <v>3703</v>
      </c>
      <c r="B434" t="s">
        <v>3692</v>
      </c>
      <c r="C434" t="s">
        <v>3704</v>
      </c>
      <c r="E434" t="s">
        <v>437</v>
      </c>
      <c r="F434" t="s">
        <v>3694</v>
      </c>
      <c r="H434" t="s">
        <v>228</v>
      </c>
      <c r="J434" t="s">
        <v>392</v>
      </c>
      <c r="L434" t="s">
        <v>3705</v>
      </c>
      <c r="N434" t="s">
        <v>3696</v>
      </c>
      <c r="R434" t="s">
        <v>339</v>
      </c>
      <c r="T434" t="s">
        <v>3697</v>
      </c>
      <c r="U434" t="s">
        <v>3698</v>
      </c>
      <c r="V434" t="s">
        <v>3699</v>
      </c>
      <c r="W434" t="s">
        <v>525</v>
      </c>
      <c r="Y434" t="s">
        <v>3706</v>
      </c>
      <c r="Z434" t="s">
        <v>3227</v>
      </c>
      <c r="AC434" t="s">
        <v>402</v>
      </c>
    </row>
    <row r="435" spans="1:31" x14ac:dyDescent="0.25">
      <c r="A435" t="s">
        <v>3707</v>
      </c>
      <c r="B435" t="s">
        <v>3708</v>
      </c>
      <c r="C435" t="s">
        <v>3709</v>
      </c>
      <c r="E435" t="s">
        <v>437</v>
      </c>
      <c r="F435" t="s">
        <v>3694</v>
      </c>
      <c r="H435" t="s">
        <v>228</v>
      </c>
      <c r="J435" t="s">
        <v>392</v>
      </c>
      <c r="L435" t="s">
        <v>3710</v>
      </c>
      <c r="R435" t="s">
        <v>339</v>
      </c>
      <c r="T435" t="s">
        <v>3697</v>
      </c>
      <c r="U435" t="s">
        <v>3698</v>
      </c>
      <c r="V435" t="s">
        <v>3699</v>
      </c>
      <c r="W435" t="s">
        <v>525</v>
      </c>
      <c r="Y435" t="s">
        <v>3711</v>
      </c>
      <c r="Z435" t="s">
        <v>3712</v>
      </c>
      <c r="AA435" t="s">
        <v>3713</v>
      </c>
      <c r="AC435" t="s">
        <v>402</v>
      </c>
      <c r="AE435" t="s">
        <v>403</v>
      </c>
    </row>
    <row r="436" spans="1:31" x14ac:dyDescent="0.25">
      <c r="A436" t="s">
        <v>3714</v>
      </c>
      <c r="B436" t="s">
        <v>3692</v>
      </c>
      <c r="C436" t="s">
        <v>3715</v>
      </c>
      <c r="E436" t="s">
        <v>423</v>
      </c>
      <c r="F436" t="s">
        <v>3694</v>
      </c>
      <c r="H436" t="s">
        <v>228</v>
      </c>
      <c r="J436" t="s">
        <v>407</v>
      </c>
      <c r="L436" t="s">
        <v>3705</v>
      </c>
      <c r="M436" t="s">
        <v>3716</v>
      </c>
      <c r="N436" t="s">
        <v>3717</v>
      </c>
      <c r="R436" t="s">
        <v>339</v>
      </c>
      <c r="T436" t="s">
        <v>3697</v>
      </c>
      <c r="U436" t="s">
        <v>3698</v>
      </c>
      <c r="V436" t="s">
        <v>3699</v>
      </c>
      <c r="W436" t="s">
        <v>525</v>
      </c>
      <c r="Y436" t="s">
        <v>3718</v>
      </c>
      <c r="Z436" t="s">
        <v>3719</v>
      </c>
      <c r="AA436" t="s">
        <v>3720</v>
      </c>
      <c r="AC436" t="s">
        <v>402</v>
      </c>
    </row>
    <row r="437" spans="1:31" x14ac:dyDescent="0.25">
      <c r="A437" t="s">
        <v>3721</v>
      </c>
      <c r="B437" t="s">
        <v>3692</v>
      </c>
      <c r="C437" t="s">
        <v>3722</v>
      </c>
      <c r="E437" t="s">
        <v>476</v>
      </c>
      <c r="F437" t="s">
        <v>3694</v>
      </c>
      <c r="H437" t="s">
        <v>228</v>
      </c>
      <c r="J437" t="s">
        <v>392</v>
      </c>
      <c r="L437" t="s">
        <v>3723</v>
      </c>
      <c r="M437" t="s">
        <v>416</v>
      </c>
      <c r="N437" t="s">
        <v>3724</v>
      </c>
      <c r="R437" t="s">
        <v>339</v>
      </c>
      <c r="T437" t="s">
        <v>3697</v>
      </c>
      <c r="U437" t="s">
        <v>3698</v>
      </c>
      <c r="V437" t="s">
        <v>3699</v>
      </c>
      <c r="W437" t="s">
        <v>525</v>
      </c>
      <c r="Y437" t="s">
        <v>3725</v>
      </c>
      <c r="Z437" t="s">
        <v>3726</v>
      </c>
      <c r="AA437" t="s">
        <v>3727</v>
      </c>
      <c r="AC437" t="s">
        <v>402</v>
      </c>
    </row>
    <row r="438" spans="1:31" x14ac:dyDescent="0.25">
      <c r="A438" t="s">
        <v>3728</v>
      </c>
      <c r="B438" t="s">
        <v>3692</v>
      </c>
      <c r="C438" t="s">
        <v>3729</v>
      </c>
      <c r="E438" t="s">
        <v>390</v>
      </c>
      <c r="F438" t="s">
        <v>3694</v>
      </c>
      <c r="H438" t="s">
        <v>228</v>
      </c>
      <c r="J438" t="s">
        <v>392</v>
      </c>
      <c r="L438" t="s">
        <v>3730</v>
      </c>
      <c r="R438" t="s">
        <v>339</v>
      </c>
      <c r="T438" t="s">
        <v>3697</v>
      </c>
      <c r="U438" t="s">
        <v>3698</v>
      </c>
      <c r="V438" t="s">
        <v>3699</v>
      </c>
      <c r="W438" t="s">
        <v>525</v>
      </c>
      <c r="Y438" t="s">
        <v>3731</v>
      </c>
      <c r="Z438" t="s">
        <v>3732</v>
      </c>
      <c r="AA438" t="s">
        <v>473</v>
      </c>
      <c r="AC438" t="s">
        <v>402</v>
      </c>
    </row>
    <row r="439" spans="1:31" x14ac:dyDescent="0.25">
      <c r="A439" t="s">
        <v>3733</v>
      </c>
      <c r="B439" t="s">
        <v>3692</v>
      </c>
      <c r="C439" t="s">
        <v>3734</v>
      </c>
      <c r="E439" t="s">
        <v>406</v>
      </c>
      <c r="F439" t="s">
        <v>3694</v>
      </c>
      <c r="H439" t="s">
        <v>228</v>
      </c>
      <c r="J439" t="s">
        <v>407</v>
      </c>
      <c r="L439" t="s">
        <v>3735</v>
      </c>
      <c r="M439" t="s">
        <v>3736</v>
      </c>
      <c r="N439" t="s">
        <v>3737</v>
      </c>
      <c r="R439" t="s">
        <v>339</v>
      </c>
      <c r="T439" t="s">
        <v>3697</v>
      </c>
      <c r="U439" t="s">
        <v>3698</v>
      </c>
      <c r="V439" t="s">
        <v>3699</v>
      </c>
      <c r="W439" t="s">
        <v>525</v>
      </c>
      <c r="Y439" t="s">
        <v>3738</v>
      </c>
      <c r="Z439" t="s">
        <v>3739</v>
      </c>
      <c r="AA439" t="s">
        <v>3740</v>
      </c>
      <c r="AC439" t="s">
        <v>402</v>
      </c>
    </row>
    <row r="440" spans="1:31" x14ac:dyDescent="0.25">
      <c r="A440" t="s">
        <v>3741</v>
      </c>
      <c r="B440" t="s">
        <v>3692</v>
      </c>
      <c r="C440" t="s">
        <v>3742</v>
      </c>
      <c r="E440" t="s">
        <v>406</v>
      </c>
      <c r="F440" t="s">
        <v>3694</v>
      </c>
      <c r="H440" t="s">
        <v>228</v>
      </c>
      <c r="J440" t="s">
        <v>392</v>
      </c>
      <c r="L440" t="s">
        <v>3743</v>
      </c>
      <c r="M440" t="s">
        <v>3744</v>
      </c>
      <c r="N440" t="s">
        <v>3745</v>
      </c>
      <c r="R440" t="s">
        <v>339</v>
      </c>
      <c r="T440" t="s">
        <v>3697</v>
      </c>
      <c r="U440" t="s">
        <v>3698</v>
      </c>
      <c r="V440" t="s">
        <v>3699</v>
      </c>
      <c r="W440" t="s">
        <v>525</v>
      </c>
      <c r="Y440" t="s">
        <v>3746</v>
      </c>
      <c r="Z440" t="s">
        <v>3747</v>
      </c>
      <c r="AA440" t="s">
        <v>3748</v>
      </c>
      <c r="AC440" t="s">
        <v>402</v>
      </c>
    </row>
    <row r="441" spans="1:31" x14ac:dyDescent="0.25">
      <c r="A441" t="s">
        <v>3749</v>
      </c>
      <c r="B441" t="s">
        <v>3692</v>
      </c>
      <c r="C441" t="s">
        <v>3750</v>
      </c>
      <c r="E441" t="s">
        <v>455</v>
      </c>
      <c r="F441" t="s">
        <v>3694</v>
      </c>
      <c r="H441" t="s">
        <v>228</v>
      </c>
      <c r="J441" t="s">
        <v>407</v>
      </c>
      <c r="L441" t="s">
        <v>3751</v>
      </c>
      <c r="M441" t="s">
        <v>3752</v>
      </c>
      <c r="N441" t="s">
        <v>3753</v>
      </c>
      <c r="R441" t="s">
        <v>339</v>
      </c>
      <c r="T441" t="s">
        <v>3697</v>
      </c>
      <c r="U441" t="s">
        <v>3698</v>
      </c>
      <c r="V441" t="s">
        <v>3699</v>
      </c>
      <c r="W441" t="s">
        <v>525</v>
      </c>
      <c r="Y441" t="s">
        <v>3754</v>
      </c>
      <c r="Z441" t="s">
        <v>3755</v>
      </c>
      <c r="AA441" t="s">
        <v>3756</v>
      </c>
      <c r="AC441" t="s">
        <v>402</v>
      </c>
    </row>
    <row r="442" spans="1:31" x14ac:dyDescent="0.25">
      <c r="A442" t="s">
        <v>3757</v>
      </c>
      <c r="B442" t="s">
        <v>3692</v>
      </c>
      <c r="C442" t="s">
        <v>3758</v>
      </c>
      <c r="E442" t="s">
        <v>476</v>
      </c>
      <c r="F442" t="s">
        <v>3694</v>
      </c>
      <c r="H442" t="s">
        <v>228</v>
      </c>
      <c r="J442" t="s">
        <v>407</v>
      </c>
      <c r="L442" t="s">
        <v>3759</v>
      </c>
      <c r="N442" t="s">
        <v>3760</v>
      </c>
      <c r="R442" t="s">
        <v>339</v>
      </c>
      <c r="T442" t="s">
        <v>3697</v>
      </c>
      <c r="U442" t="s">
        <v>3698</v>
      </c>
      <c r="V442" t="s">
        <v>3699</v>
      </c>
      <c r="W442" t="s">
        <v>525</v>
      </c>
      <c r="Y442" t="s">
        <v>3761</v>
      </c>
      <c r="Z442" t="s">
        <v>3762</v>
      </c>
      <c r="AA442" t="s">
        <v>3763</v>
      </c>
      <c r="AC442" t="s">
        <v>402</v>
      </c>
    </row>
    <row r="443" spans="1:31" x14ac:dyDescent="0.25">
      <c r="A443" t="s">
        <v>3764</v>
      </c>
      <c r="B443" t="s">
        <v>3692</v>
      </c>
      <c r="C443" t="s">
        <v>3765</v>
      </c>
      <c r="E443" t="s">
        <v>483</v>
      </c>
      <c r="F443" t="s">
        <v>3694</v>
      </c>
      <c r="H443" t="s">
        <v>228</v>
      </c>
      <c r="J443" t="s">
        <v>407</v>
      </c>
      <c r="L443" t="s">
        <v>3766</v>
      </c>
      <c r="M443" t="s">
        <v>3767</v>
      </c>
      <c r="R443" t="s">
        <v>339</v>
      </c>
      <c r="T443" t="s">
        <v>3697</v>
      </c>
      <c r="U443" t="s">
        <v>3698</v>
      </c>
      <c r="V443" t="s">
        <v>3699</v>
      </c>
      <c r="W443" t="s">
        <v>525</v>
      </c>
      <c r="Y443" t="s">
        <v>3768</v>
      </c>
      <c r="Z443" t="s">
        <v>3769</v>
      </c>
      <c r="AA443" t="s">
        <v>3770</v>
      </c>
      <c r="AC443" t="s">
        <v>402</v>
      </c>
    </row>
    <row r="444" spans="1:31" x14ac:dyDescent="0.25">
      <c r="A444" t="s">
        <v>3771</v>
      </c>
      <c r="B444" t="s">
        <v>3692</v>
      </c>
      <c r="C444" t="s">
        <v>3772</v>
      </c>
      <c r="E444" t="s">
        <v>406</v>
      </c>
      <c r="F444" t="s">
        <v>3694</v>
      </c>
      <c r="H444" t="s">
        <v>228</v>
      </c>
      <c r="J444" t="s">
        <v>407</v>
      </c>
      <c r="M444" t="s">
        <v>3773</v>
      </c>
      <c r="R444" t="s">
        <v>339</v>
      </c>
      <c r="T444" t="s">
        <v>3697</v>
      </c>
      <c r="U444" t="s">
        <v>3698</v>
      </c>
      <c r="V444" t="s">
        <v>3699</v>
      </c>
      <c r="W444" t="s">
        <v>525</v>
      </c>
      <c r="Y444" t="s">
        <v>3774</v>
      </c>
      <c r="Z444" t="s">
        <v>3775</v>
      </c>
      <c r="AA444" t="s">
        <v>3776</v>
      </c>
      <c r="AC444" t="s">
        <v>402</v>
      </c>
    </row>
    <row r="445" spans="1:31" x14ac:dyDescent="0.25">
      <c r="A445" t="s">
        <v>3777</v>
      </c>
      <c r="B445" t="s">
        <v>3692</v>
      </c>
      <c r="C445" t="s">
        <v>3778</v>
      </c>
      <c r="E445" t="s">
        <v>483</v>
      </c>
      <c r="F445" t="s">
        <v>3694</v>
      </c>
      <c r="H445" t="s">
        <v>228</v>
      </c>
      <c r="J445" t="s">
        <v>407</v>
      </c>
      <c r="L445" t="s">
        <v>3779</v>
      </c>
      <c r="M445" t="s">
        <v>3780</v>
      </c>
      <c r="R445" t="s">
        <v>339</v>
      </c>
      <c r="T445" t="s">
        <v>3697</v>
      </c>
      <c r="U445" t="s">
        <v>3698</v>
      </c>
      <c r="V445" t="s">
        <v>3699</v>
      </c>
      <c r="W445" t="s">
        <v>525</v>
      </c>
      <c r="Y445" t="s">
        <v>3781</v>
      </c>
      <c r="Z445" t="s">
        <v>3782</v>
      </c>
      <c r="AA445" t="s">
        <v>3783</v>
      </c>
      <c r="AC445" t="s">
        <v>402</v>
      </c>
    </row>
    <row r="446" spans="1:31" x14ac:dyDescent="0.25">
      <c r="A446" t="s">
        <v>3784</v>
      </c>
      <c r="B446" t="s">
        <v>3692</v>
      </c>
      <c r="C446" t="s">
        <v>3785</v>
      </c>
      <c r="E446" t="s">
        <v>447</v>
      </c>
      <c r="F446" t="s">
        <v>3694</v>
      </c>
      <c r="H446" t="s">
        <v>228</v>
      </c>
      <c r="J446" t="s">
        <v>392</v>
      </c>
      <c r="L446" t="s">
        <v>3786</v>
      </c>
      <c r="R446" t="s">
        <v>339</v>
      </c>
      <c r="T446" t="s">
        <v>3697</v>
      </c>
      <c r="U446" t="s">
        <v>3698</v>
      </c>
      <c r="V446" t="s">
        <v>3699</v>
      </c>
      <c r="W446" t="s">
        <v>525</v>
      </c>
      <c r="Y446" t="s">
        <v>3787</v>
      </c>
      <c r="Z446" t="s">
        <v>3788</v>
      </c>
      <c r="AA446" t="s">
        <v>1284</v>
      </c>
      <c r="AC446" t="s">
        <v>402</v>
      </c>
    </row>
    <row r="447" spans="1:31" x14ac:dyDescent="0.25">
      <c r="A447" t="s">
        <v>3789</v>
      </c>
      <c r="B447" t="s">
        <v>3708</v>
      </c>
      <c r="C447" t="s">
        <v>3790</v>
      </c>
      <c r="E447" t="s">
        <v>447</v>
      </c>
      <c r="F447" t="s">
        <v>3694</v>
      </c>
      <c r="H447" t="s">
        <v>228</v>
      </c>
      <c r="J447" t="s">
        <v>407</v>
      </c>
      <c r="R447" t="s">
        <v>339</v>
      </c>
      <c r="T447" t="s">
        <v>3697</v>
      </c>
      <c r="U447" t="s">
        <v>3698</v>
      </c>
      <c r="V447" t="s">
        <v>3699</v>
      </c>
      <c r="W447" t="s">
        <v>525</v>
      </c>
      <c r="Y447" t="s">
        <v>3791</v>
      </c>
      <c r="Z447" t="s">
        <v>3792</v>
      </c>
      <c r="AA447" t="s">
        <v>3793</v>
      </c>
      <c r="AC447" t="s">
        <v>402</v>
      </c>
      <c r="AE447" t="s">
        <v>403</v>
      </c>
    </row>
    <row r="448" spans="1:31" x14ac:dyDescent="0.25">
      <c r="A448" t="s">
        <v>3794</v>
      </c>
      <c r="B448" t="s">
        <v>3692</v>
      </c>
      <c r="C448" t="s">
        <v>3795</v>
      </c>
      <c r="E448" t="s">
        <v>390</v>
      </c>
      <c r="F448" t="s">
        <v>3694</v>
      </c>
      <c r="H448" t="s">
        <v>228</v>
      </c>
      <c r="J448" t="s">
        <v>392</v>
      </c>
      <c r="L448" t="s">
        <v>3796</v>
      </c>
      <c r="M448" t="s">
        <v>3797</v>
      </c>
      <c r="R448" t="s">
        <v>339</v>
      </c>
      <c r="T448" t="s">
        <v>3697</v>
      </c>
      <c r="U448" t="s">
        <v>3698</v>
      </c>
      <c r="V448" t="s">
        <v>3699</v>
      </c>
      <c r="W448" t="s">
        <v>525</v>
      </c>
      <c r="Y448" t="s">
        <v>3798</v>
      </c>
      <c r="Z448" t="s">
        <v>3799</v>
      </c>
      <c r="AA448" t="s">
        <v>3800</v>
      </c>
      <c r="AC448" t="s">
        <v>402</v>
      </c>
    </row>
    <row r="449" spans="1:31" x14ac:dyDescent="0.25">
      <c r="A449" t="s">
        <v>3801</v>
      </c>
      <c r="B449" t="s">
        <v>3692</v>
      </c>
      <c r="C449" t="s">
        <v>3802</v>
      </c>
      <c r="E449" t="s">
        <v>447</v>
      </c>
      <c r="F449" t="s">
        <v>3694</v>
      </c>
      <c r="H449" t="s">
        <v>228</v>
      </c>
      <c r="J449" t="s">
        <v>392</v>
      </c>
      <c r="R449" t="s">
        <v>339</v>
      </c>
      <c r="T449" t="s">
        <v>3697</v>
      </c>
      <c r="U449" t="s">
        <v>3698</v>
      </c>
      <c r="V449" t="s">
        <v>3699</v>
      </c>
      <c r="W449" t="s">
        <v>525</v>
      </c>
      <c r="Y449" t="s">
        <v>3803</v>
      </c>
      <c r="Z449" t="s">
        <v>3804</v>
      </c>
      <c r="AA449" t="s">
        <v>1424</v>
      </c>
      <c r="AC449" t="s">
        <v>402</v>
      </c>
      <c r="AE449" t="s">
        <v>403</v>
      </c>
    </row>
    <row r="450" spans="1:31" x14ac:dyDescent="0.25">
      <c r="A450" t="s">
        <v>3805</v>
      </c>
      <c r="B450" t="s">
        <v>3692</v>
      </c>
      <c r="C450" t="s">
        <v>3806</v>
      </c>
      <c r="E450" t="s">
        <v>447</v>
      </c>
      <c r="F450" t="s">
        <v>3694</v>
      </c>
      <c r="H450" t="s">
        <v>228</v>
      </c>
      <c r="J450" t="s">
        <v>407</v>
      </c>
      <c r="R450" t="s">
        <v>339</v>
      </c>
      <c r="T450" t="s">
        <v>3697</v>
      </c>
      <c r="U450" t="s">
        <v>3698</v>
      </c>
      <c r="V450" t="s">
        <v>3699</v>
      </c>
      <c r="W450" t="s">
        <v>525</v>
      </c>
      <c r="Y450" t="s">
        <v>3807</v>
      </c>
      <c r="Z450" t="s">
        <v>3808</v>
      </c>
      <c r="AA450" t="s">
        <v>3809</v>
      </c>
      <c r="AC450" t="s">
        <v>402</v>
      </c>
    </row>
    <row r="451" spans="1:31" x14ac:dyDescent="0.25">
      <c r="A451" t="s">
        <v>3810</v>
      </c>
      <c r="B451" t="s">
        <v>3708</v>
      </c>
      <c r="C451" t="s">
        <v>3811</v>
      </c>
      <c r="E451" t="s">
        <v>437</v>
      </c>
      <c r="F451" t="s">
        <v>3694</v>
      </c>
      <c r="H451" t="s">
        <v>228</v>
      </c>
      <c r="J451" t="s">
        <v>392</v>
      </c>
      <c r="R451" t="s">
        <v>339</v>
      </c>
      <c r="T451" t="s">
        <v>3697</v>
      </c>
      <c r="U451" t="s">
        <v>3698</v>
      </c>
      <c r="V451" t="s">
        <v>3699</v>
      </c>
      <c r="W451" t="s">
        <v>525</v>
      </c>
      <c r="Y451" t="s">
        <v>3812</v>
      </c>
      <c r="Z451" t="s">
        <v>3813</v>
      </c>
      <c r="AA451" t="s">
        <v>3814</v>
      </c>
      <c r="AB451" t="s">
        <v>3815</v>
      </c>
      <c r="AC451" t="s">
        <v>402</v>
      </c>
      <c r="AE451" t="s">
        <v>403</v>
      </c>
    </row>
    <row r="452" spans="1:31" x14ac:dyDescent="0.25">
      <c r="A452" t="s">
        <v>3816</v>
      </c>
      <c r="B452" t="s">
        <v>3692</v>
      </c>
      <c r="C452" t="s">
        <v>3817</v>
      </c>
      <c r="E452" t="s">
        <v>455</v>
      </c>
      <c r="F452" t="s">
        <v>3694</v>
      </c>
      <c r="H452" t="s">
        <v>228</v>
      </c>
      <c r="J452" t="s">
        <v>392</v>
      </c>
      <c r="L452" t="s">
        <v>3818</v>
      </c>
      <c r="M452" t="s">
        <v>3819</v>
      </c>
      <c r="R452" t="s">
        <v>339</v>
      </c>
      <c r="T452" t="s">
        <v>3697</v>
      </c>
      <c r="U452" t="s">
        <v>3698</v>
      </c>
      <c r="V452" t="s">
        <v>3699</v>
      </c>
      <c r="W452" t="s">
        <v>525</v>
      </c>
      <c r="Y452" t="s">
        <v>3820</v>
      </c>
      <c r="Z452" t="s">
        <v>3821</v>
      </c>
      <c r="AA452" t="s">
        <v>3822</v>
      </c>
      <c r="AB452" t="s">
        <v>3823</v>
      </c>
      <c r="AC452" t="s">
        <v>402</v>
      </c>
      <c r="AE452" t="s">
        <v>403</v>
      </c>
    </row>
    <row r="453" spans="1:31" x14ac:dyDescent="0.25">
      <c r="A453" t="s">
        <v>3824</v>
      </c>
      <c r="B453" t="s">
        <v>3692</v>
      </c>
      <c r="C453" t="s">
        <v>3825</v>
      </c>
      <c r="E453" t="s">
        <v>476</v>
      </c>
      <c r="F453" t="s">
        <v>3694</v>
      </c>
      <c r="H453" t="s">
        <v>228</v>
      </c>
      <c r="J453" t="s">
        <v>392</v>
      </c>
      <c r="R453" t="s">
        <v>339</v>
      </c>
      <c r="T453" t="s">
        <v>3697</v>
      </c>
      <c r="U453" t="s">
        <v>3698</v>
      </c>
      <c r="V453" t="s">
        <v>3699</v>
      </c>
      <c r="W453" t="s">
        <v>525</v>
      </c>
      <c r="Y453" t="s">
        <v>3826</v>
      </c>
      <c r="Z453" t="s">
        <v>3821</v>
      </c>
      <c r="AA453" t="s">
        <v>3822</v>
      </c>
      <c r="AB453" t="s">
        <v>3823</v>
      </c>
      <c r="AC453" t="s">
        <v>402</v>
      </c>
      <c r="AE453" t="s">
        <v>403</v>
      </c>
    </row>
    <row r="454" spans="1:31" x14ac:dyDescent="0.25">
      <c r="A454" t="s">
        <v>3827</v>
      </c>
      <c r="B454" t="s">
        <v>3692</v>
      </c>
      <c r="C454" t="s">
        <v>3828</v>
      </c>
      <c r="E454" t="s">
        <v>406</v>
      </c>
      <c r="F454" t="s">
        <v>3694</v>
      </c>
      <c r="H454" t="s">
        <v>228</v>
      </c>
      <c r="J454" t="s">
        <v>392</v>
      </c>
      <c r="M454" t="s">
        <v>3829</v>
      </c>
      <c r="R454" t="s">
        <v>339</v>
      </c>
      <c r="T454" t="s">
        <v>3697</v>
      </c>
      <c r="U454" t="s">
        <v>3698</v>
      </c>
      <c r="V454" t="s">
        <v>3699</v>
      </c>
      <c r="W454" t="s">
        <v>525</v>
      </c>
      <c r="Y454" t="s">
        <v>3830</v>
      </c>
      <c r="Z454" t="s">
        <v>3831</v>
      </c>
      <c r="AA454" t="s">
        <v>3832</v>
      </c>
      <c r="AC454" t="s">
        <v>402</v>
      </c>
      <c r="AE454" t="s">
        <v>403</v>
      </c>
    </row>
    <row r="455" spans="1:31" x14ac:dyDescent="0.25">
      <c r="A455" t="s">
        <v>3833</v>
      </c>
      <c r="B455" t="s">
        <v>3692</v>
      </c>
      <c r="C455" t="s">
        <v>3834</v>
      </c>
      <c r="E455" t="s">
        <v>504</v>
      </c>
      <c r="F455" t="s">
        <v>3694</v>
      </c>
      <c r="H455" t="s">
        <v>228</v>
      </c>
      <c r="J455" t="s">
        <v>392</v>
      </c>
      <c r="L455" t="s">
        <v>3705</v>
      </c>
      <c r="M455" t="s">
        <v>3835</v>
      </c>
      <c r="N455" t="s">
        <v>3696</v>
      </c>
      <c r="R455" t="s">
        <v>339</v>
      </c>
      <c r="T455" t="s">
        <v>3697</v>
      </c>
      <c r="U455" t="s">
        <v>3698</v>
      </c>
      <c r="V455" t="s">
        <v>3699</v>
      </c>
      <c r="W455" t="s">
        <v>525</v>
      </c>
      <c r="Y455" t="s">
        <v>3836</v>
      </c>
      <c r="Z455" t="s">
        <v>3821</v>
      </c>
      <c r="AA455" t="s">
        <v>3822</v>
      </c>
      <c r="AB455" t="s">
        <v>3823</v>
      </c>
      <c r="AC455" t="s">
        <v>402</v>
      </c>
      <c r="AE455" t="s">
        <v>403</v>
      </c>
    </row>
    <row r="456" spans="1:31" x14ac:dyDescent="0.25">
      <c r="A456" t="s">
        <v>3837</v>
      </c>
      <c r="B456" t="s">
        <v>3692</v>
      </c>
      <c r="C456" t="s">
        <v>3838</v>
      </c>
      <c r="E456" t="s">
        <v>700</v>
      </c>
      <c r="F456" t="s">
        <v>3694</v>
      </c>
      <c r="H456" t="s">
        <v>228</v>
      </c>
      <c r="J456" t="s">
        <v>701</v>
      </c>
      <c r="L456" t="s">
        <v>3839</v>
      </c>
      <c r="M456" t="s">
        <v>3840</v>
      </c>
      <c r="R456" t="s">
        <v>339</v>
      </c>
      <c r="T456" t="s">
        <v>3697</v>
      </c>
      <c r="U456" t="s">
        <v>3698</v>
      </c>
      <c r="V456" t="s">
        <v>3699</v>
      </c>
      <c r="W456" t="s">
        <v>525</v>
      </c>
      <c r="Y456" t="s">
        <v>3841</v>
      </c>
      <c r="Z456" t="s">
        <v>3821</v>
      </c>
      <c r="AA456" t="s">
        <v>3822</v>
      </c>
      <c r="AB456" t="s">
        <v>3823</v>
      </c>
      <c r="AC456" t="s">
        <v>402</v>
      </c>
      <c r="AE456" t="s">
        <v>403</v>
      </c>
    </row>
    <row r="457" spans="1:31" x14ac:dyDescent="0.25">
      <c r="A457" t="s">
        <v>3842</v>
      </c>
      <c r="B457" t="s">
        <v>3692</v>
      </c>
      <c r="C457" t="s">
        <v>3843</v>
      </c>
      <c r="E457" t="s">
        <v>833</v>
      </c>
      <c r="F457" t="s">
        <v>3694</v>
      </c>
      <c r="H457" t="s">
        <v>228</v>
      </c>
      <c r="J457" t="s">
        <v>539</v>
      </c>
      <c r="L457" t="s">
        <v>3844</v>
      </c>
      <c r="M457" t="s">
        <v>3845</v>
      </c>
      <c r="N457" t="s">
        <v>3846</v>
      </c>
      <c r="R457" t="s">
        <v>339</v>
      </c>
      <c r="T457" t="s">
        <v>3697</v>
      </c>
      <c r="U457" t="s">
        <v>3698</v>
      </c>
      <c r="V457" t="s">
        <v>3699</v>
      </c>
      <c r="W457" t="s">
        <v>525</v>
      </c>
      <c r="Y457" t="s">
        <v>3847</v>
      </c>
      <c r="Z457" t="s">
        <v>3848</v>
      </c>
      <c r="AA457" t="s">
        <v>3849</v>
      </c>
      <c r="AC457" t="s">
        <v>402</v>
      </c>
    </row>
    <row r="458" spans="1:31" x14ac:dyDescent="0.25">
      <c r="A458" t="s">
        <v>3850</v>
      </c>
      <c r="B458" t="s">
        <v>3692</v>
      </c>
      <c r="C458" t="s">
        <v>3851</v>
      </c>
      <c r="E458" t="s">
        <v>707</v>
      </c>
      <c r="F458" t="s">
        <v>3694</v>
      </c>
      <c r="H458" t="s">
        <v>228</v>
      </c>
      <c r="J458" t="s">
        <v>522</v>
      </c>
      <c r="L458" t="s">
        <v>3852</v>
      </c>
      <c r="M458" t="s">
        <v>3853</v>
      </c>
      <c r="N458" t="s">
        <v>3854</v>
      </c>
      <c r="R458" t="s">
        <v>339</v>
      </c>
      <c r="T458" t="s">
        <v>3697</v>
      </c>
      <c r="U458" t="s">
        <v>3698</v>
      </c>
      <c r="V458" t="s">
        <v>3699</v>
      </c>
      <c r="W458" t="s">
        <v>525</v>
      </c>
      <c r="Y458" t="s">
        <v>3855</v>
      </c>
      <c r="Z458" t="s">
        <v>3856</v>
      </c>
      <c r="AA458" t="s">
        <v>3857</v>
      </c>
      <c r="AC458" t="s">
        <v>402</v>
      </c>
    </row>
    <row r="459" spans="1:31" x14ac:dyDescent="0.25">
      <c r="A459" t="s">
        <v>3858</v>
      </c>
      <c r="B459" t="s">
        <v>3708</v>
      </c>
      <c r="C459" t="s">
        <v>3859</v>
      </c>
      <c r="E459" t="s">
        <v>538</v>
      </c>
      <c r="F459" t="s">
        <v>3694</v>
      </c>
      <c r="H459" t="s">
        <v>228</v>
      </c>
      <c r="J459" t="s">
        <v>539</v>
      </c>
      <c r="R459" t="s">
        <v>339</v>
      </c>
      <c r="T459" t="s">
        <v>3697</v>
      </c>
      <c r="U459" t="s">
        <v>3860</v>
      </c>
      <c r="V459" t="s">
        <v>3861</v>
      </c>
      <c r="W459" t="s">
        <v>398</v>
      </c>
      <c r="Y459" t="s">
        <v>3862</v>
      </c>
      <c r="Z459" t="s">
        <v>3863</v>
      </c>
      <c r="AA459" t="s">
        <v>543</v>
      </c>
      <c r="AC459" t="s">
        <v>402</v>
      </c>
      <c r="AE459" t="s">
        <v>403</v>
      </c>
    </row>
    <row r="460" spans="1:31" x14ac:dyDescent="0.25">
      <c r="A460" t="s">
        <v>3864</v>
      </c>
      <c r="B460" t="s">
        <v>3692</v>
      </c>
      <c r="C460" t="s">
        <v>3865</v>
      </c>
      <c r="E460" t="s">
        <v>538</v>
      </c>
      <c r="F460" t="s">
        <v>3694</v>
      </c>
      <c r="H460" t="s">
        <v>228</v>
      </c>
      <c r="J460" t="s">
        <v>539</v>
      </c>
      <c r="L460" t="s">
        <v>3866</v>
      </c>
      <c r="M460" t="s">
        <v>3015</v>
      </c>
      <c r="N460" t="s">
        <v>3867</v>
      </c>
      <c r="R460" t="s">
        <v>339</v>
      </c>
      <c r="T460" t="s">
        <v>3697</v>
      </c>
      <c r="U460" t="s">
        <v>3698</v>
      </c>
      <c r="V460" t="s">
        <v>3699</v>
      </c>
      <c r="W460" t="s">
        <v>525</v>
      </c>
      <c r="Y460" t="s">
        <v>3868</v>
      </c>
      <c r="Z460" t="s">
        <v>3869</v>
      </c>
      <c r="AA460" t="s">
        <v>3870</v>
      </c>
      <c r="AC460" t="s">
        <v>402</v>
      </c>
    </row>
    <row r="461" spans="1:31" x14ac:dyDescent="0.25">
      <c r="A461" t="s">
        <v>3871</v>
      </c>
      <c r="B461" t="s">
        <v>3692</v>
      </c>
      <c r="C461" t="s">
        <v>3872</v>
      </c>
      <c r="E461" t="s">
        <v>538</v>
      </c>
      <c r="F461" t="s">
        <v>3694</v>
      </c>
      <c r="H461" t="s">
        <v>228</v>
      </c>
      <c r="J461" t="s">
        <v>539</v>
      </c>
      <c r="L461" t="s">
        <v>3873</v>
      </c>
      <c r="M461" t="s">
        <v>3874</v>
      </c>
      <c r="R461" t="s">
        <v>339</v>
      </c>
      <c r="T461" t="s">
        <v>3697</v>
      </c>
      <c r="U461" t="s">
        <v>3698</v>
      </c>
      <c r="V461" t="s">
        <v>3699</v>
      </c>
      <c r="W461" t="s">
        <v>525</v>
      </c>
      <c r="Y461" t="s">
        <v>3875</v>
      </c>
      <c r="Z461" t="s">
        <v>3876</v>
      </c>
      <c r="AA461" t="s">
        <v>539</v>
      </c>
      <c r="AC461" t="s">
        <v>402</v>
      </c>
    </row>
    <row r="462" spans="1:31" x14ac:dyDescent="0.25">
      <c r="A462" t="s">
        <v>3877</v>
      </c>
      <c r="B462" t="s">
        <v>3692</v>
      </c>
      <c r="C462" t="s">
        <v>3878</v>
      </c>
      <c r="E462" t="s">
        <v>521</v>
      </c>
      <c r="F462" t="s">
        <v>3694</v>
      </c>
      <c r="H462" t="s">
        <v>228</v>
      </c>
      <c r="J462" t="s">
        <v>522</v>
      </c>
      <c r="R462" t="s">
        <v>339</v>
      </c>
      <c r="T462" t="s">
        <v>3697</v>
      </c>
      <c r="U462" t="s">
        <v>3698</v>
      </c>
      <c r="V462" t="s">
        <v>3699</v>
      </c>
      <c r="W462" t="s">
        <v>525</v>
      </c>
      <c r="Y462" t="s">
        <v>3879</v>
      </c>
      <c r="Z462" t="s">
        <v>3880</v>
      </c>
      <c r="AA462" t="s">
        <v>3881</v>
      </c>
      <c r="AC462" t="s">
        <v>402</v>
      </c>
    </row>
    <row r="463" spans="1:31" x14ac:dyDescent="0.25">
      <c r="A463" t="s">
        <v>3882</v>
      </c>
      <c r="B463" t="s">
        <v>3692</v>
      </c>
      <c r="C463" t="s">
        <v>3883</v>
      </c>
      <c r="E463" t="s">
        <v>833</v>
      </c>
      <c r="F463" t="s">
        <v>3694</v>
      </c>
      <c r="H463" t="s">
        <v>228</v>
      </c>
      <c r="J463" t="s">
        <v>539</v>
      </c>
      <c r="L463" t="s">
        <v>3884</v>
      </c>
      <c r="M463" t="s">
        <v>3885</v>
      </c>
      <c r="R463" t="s">
        <v>339</v>
      </c>
      <c r="T463" t="s">
        <v>3697</v>
      </c>
      <c r="U463" t="s">
        <v>3698</v>
      </c>
      <c r="V463" t="s">
        <v>3699</v>
      </c>
      <c r="W463" t="s">
        <v>525</v>
      </c>
      <c r="Y463" t="s">
        <v>3886</v>
      </c>
      <c r="Z463" t="s">
        <v>3887</v>
      </c>
      <c r="AA463" t="s">
        <v>3888</v>
      </c>
      <c r="AC463" t="s">
        <v>402</v>
      </c>
    </row>
    <row r="464" spans="1:31" x14ac:dyDescent="0.25">
      <c r="A464" t="s">
        <v>3889</v>
      </c>
      <c r="B464" t="s">
        <v>3692</v>
      </c>
      <c r="C464" t="s">
        <v>3890</v>
      </c>
      <c r="E464" t="s">
        <v>833</v>
      </c>
      <c r="F464" t="s">
        <v>3694</v>
      </c>
      <c r="H464" t="s">
        <v>228</v>
      </c>
      <c r="J464" t="s">
        <v>539</v>
      </c>
      <c r="L464" t="s">
        <v>3891</v>
      </c>
      <c r="M464" t="s">
        <v>3736</v>
      </c>
      <c r="R464" t="s">
        <v>339</v>
      </c>
      <c r="T464" t="s">
        <v>3697</v>
      </c>
      <c r="U464" t="s">
        <v>3698</v>
      </c>
      <c r="V464" t="s">
        <v>3699</v>
      </c>
      <c r="W464" t="s">
        <v>525</v>
      </c>
      <c r="Y464" t="s">
        <v>3892</v>
      </c>
      <c r="Z464" t="s">
        <v>3893</v>
      </c>
      <c r="AA464" t="s">
        <v>539</v>
      </c>
      <c r="AC464" t="s">
        <v>402</v>
      </c>
      <c r="AE464" t="s">
        <v>403</v>
      </c>
    </row>
    <row r="465" spans="1:31" x14ac:dyDescent="0.25">
      <c r="A465" t="s">
        <v>3894</v>
      </c>
      <c r="B465" t="s">
        <v>3692</v>
      </c>
      <c r="C465" t="s">
        <v>3895</v>
      </c>
      <c r="E465" t="s">
        <v>555</v>
      </c>
      <c r="F465" t="s">
        <v>3694</v>
      </c>
      <c r="H465" t="s">
        <v>228</v>
      </c>
      <c r="J465" t="s">
        <v>547</v>
      </c>
      <c r="L465" t="s">
        <v>3896</v>
      </c>
      <c r="N465" t="s">
        <v>3897</v>
      </c>
      <c r="R465" t="s">
        <v>339</v>
      </c>
      <c r="T465" t="s">
        <v>3697</v>
      </c>
      <c r="U465" t="s">
        <v>3698</v>
      </c>
      <c r="V465" t="s">
        <v>3699</v>
      </c>
      <c r="W465" t="s">
        <v>525</v>
      </c>
      <c r="Y465" t="s">
        <v>3898</v>
      </c>
      <c r="Z465" t="s">
        <v>3240</v>
      </c>
      <c r="AA465" t="s">
        <v>3899</v>
      </c>
      <c r="AC465" t="s">
        <v>402</v>
      </c>
    </row>
    <row r="466" spans="1:31" x14ac:dyDescent="0.25">
      <c r="A466" t="s">
        <v>3900</v>
      </c>
      <c r="B466" t="s">
        <v>3692</v>
      </c>
      <c r="C466" t="s">
        <v>3901</v>
      </c>
      <c r="E466" t="s">
        <v>715</v>
      </c>
      <c r="F466" t="s">
        <v>3694</v>
      </c>
      <c r="H466" t="s">
        <v>228</v>
      </c>
      <c r="J466" t="s">
        <v>547</v>
      </c>
      <c r="L466" t="s">
        <v>3902</v>
      </c>
      <c r="R466" t="s">
        <v>339</v>
      </c>
      <c r="T466" t="s">
        <v>3697</v>
      </c>
      <c r="U466" t="s">
        <v>3698</v>
      </c>
      <c r="V466" t="s">
        <v>3699</v>
      </c>
      <c r="W466" t="s">
        <v>525</v>
      </c>
      <c r="Y466" t="s">
        <v>3903</v>
      </c>
      <c r="Z466" t="s">
        <v>3904</v>
      </c>
      <c r="AA466" t="s">
        <v>3905</v>
      </c>
      <c r="AC466" t="s">
        <v>402</v>
      </c>
    </row>
    <row r="467" spans="1:31" x14ac:dyDescent="0.25">
      <c r="A467" t="s">
        <v>3906</v>
      </c>
      <c r="B467" t="s">
        <v>3692</v>
      </c>
      <c r="C467" t="s">
        <v>3907</v>
      </c>
      <c r="E467" t="s">
        <v>1182</v>
      </c>
      <c r="F467" t="s">
        <v>3694</v>
      </c>
      <c r="H467" t="s">
        <v>228</v>
      </c>
      <c r="J467" t="s">
        <v>547</v>
      </c>
      <c r="L467" t="s">
        <v>3908</v>
      </c>
      <c r="R467" t="s">
        <v>339</v>
      </c>
      <c r="T467" t="s">
        <v>3697</v>
      </c>
      <c r="U467" t="s">
        <v>3698</v>
      </c>
      <c r="V467" t="s">
        <v>3699</v>
      </c>
      <c r="W467" t="s">
        <v>525</v>
      </c>
      <c r="Y467" t="s">
        <v>3909</v>
      </c>
      <c r="Z467" t="s">
        <v>3910</v>
      </c>
      <c r="AA467" t="s">
        <v>3911</v>
      </c>
      <c r="AC467" t="s">
        <v>402</v>
      </c>
    </row>
    <row r="468" spans="1:31" x14ac:dyDescent="0.25">
      <c r="A468" t="s">
        <v>3912</v>
      </c>
      <c r="B468" t="s">
        <v>3692</v>
      </c>
      <c r="C468" t="s">
        <v>3913</v>
      </c>
      <c r="E468" t="s">
        <v>1195</v>
      </c>
      <c r="F468" t="s">
        <v>3694</v>
      </c>
      <c r="H468" t="s">
        <v>228</v>
      </c>
      <c r="J468" t="s">
        <v>1196</v>
      </c>
      <c r="L468" t="s">
        <v>3914</v>
      </c>
      <c r="N468" t="s">
        <v>3915</v>
      </c>
      <c r="R468" t="s">
        <v>339</v>
      </c>
      <c r="T468" t="s">
        <v>3697</v>
      </c>
      <c r="U468" t="s">
        <v>3698</v>
      </c>
      <c r="V468" t="s">
        <v>3699</v>
      </c>
      <c r="W468" t="s">
        <v>525</v>
      </c>
      <c r="Y468" t="s">
        <v>3916</v>
      </c>
      <c r="Z468" t="s">
        <v>3917</v>
      </c>
      <c r="AA468" t="s">
        <v>3918</v>
      </c>
      <c r="AC468" t="s">
        <v>402</v>
      </c>
    </row>
    <row r="469" spans="1:31" x14ac:dyDescent="0.25">
      <c r="A469" t="s">
        <v>3919</v>
      </c>
      <c r="B469" t="s">
        <v>3692</v>
      </c>
      <c r="C469" t="s">
        <v>3920</v>
      </c>
      <c r="E469" t="s">
        <v>729</v>
      </c>
      <c r="F469" t="s">
        <v>3694</v>
      </c>
      <c r="H469" t="s">
        <v>228</v>
      </c>
      <c r="J469" t="s">
        <v>730</v>
      </c>
      <c r="L469" t="s">
        <v>3921</v>
      </c>
      <c r="R469" t="s">
        <v>339</v>
      </c>
      <c r="T469" t="s">
        <v>3697</v>
      </c>
      <c r="U469" t="s">
        <v>3698</v>
      </c>
      <c r="V469" t="s">
        <v>3699</v>
      </c>
      <c r="W469" t="s">
        <v>525</v>
      </c>
      <c r="Y469" t="s">
        <v>3922</v>
      </c>
      <c r="Z469" t="s">
        <v>3923</v>
      </c>
      <c r="AA469" t="s">
        <v>3924</v>
      </c>
      <c r="AC469" t="s">
        <v>402</v>
      </c>
    </row>
    <row r="470" spans="1:31" x14ac:dyDescent="0.25">
      <c r="A470" t="s">
        <v>3925</v>
      </c>
      <c r="B470" t="s">
        <v>3692</v>
      </c>
      <c r="C470" t="s">
        <v>3926</v>
      </c>
      <c r="E470" t="s">
        <v>555</v>
      </c>
      <c r="F470" t="s">
        <v>3694</v>
      </c>
      <c r="H470" t="s">
        <v>228</v>
      </c>
      <c r="J470" t="s">
        <v>547</v>
      </c>
      <c r="R470" t="s">
        <v>339</v>
      </c>
      <c r="T470" t="s">
        <v>3697</v>
      </c>
      <c r="U470" t="s">
        <v>3698</v>
      </c>
      <c r="V470" t="s">
        <v>3699</v>
      </c>
      <c r="W470" t="s">
        <v>525</v>
      </c>
      <c r="Y470" t="s">
        <v>3927</v>
      </c>
      <c r="Z470" t="s">
        <v>3928</v>
      </c>
      <c r="AA470" t="s">
        <v>1258</v>
      </c>
      <c r="AC470" t="s">
        <v>402</v>
      </c>
    </row>
    <row r="471" spans="1:31" x14ac:dyDescent="0.25">
      <c r="A471" t="s">
        <v>3929</v>
      </c>
      <c r="B471" t="s">
        <v>3692</v>
      </c>
      <c r="C471" t="s">
        <v>3930</v>
      </c>
      <c r="E471" t="s">
        <v>1195</v>
      </c>
      <c r="F471" t="s">
        <v>3694</v>
      </c>
      <c r="H471" t="s">
        <v>228</v>
      </c>
      <c r="J471" t="s">
        <v>1196</v>
      </c>
      <c r="L471" t="s">
        <v>3931</v>
      </c>
      <c r="R471" t="s">
        <v>339</v>
      </c>
      <c r="T471" t="s">
        <v>3697</v>
      </c>
      <c r="U471" t="s">
        <v>3698</v>
      </c>
      <c r="V471" t="s">
        <v>3699</v>
      </c>
      <c r="W471" t="s">
        <v>525</v>
      </c>
      <c r="Y471" t="s">
        <v>3932</v>
      </c>
      <c r="Z471" t="s">
        <v>3933</v>
      </c>
      <c r="AA471" t="s">
        <v>3934</v>
      </c>
      <c r="AC471" t="s">
        <v>402</v>
      </c>
    </row>
    <row r="472" spans="1:31" x14ac:dyDescent="0.25">
      <c r="A472" t="s">
        <v>3935</v>
      </c>
      <c r="B472" t="s">
        <v>3692</v>
      </c>
      <c r="C472" t="s">
        <v>3936</v>
      </c>
      <c r="E472" t="s">
        <v>1182</v>
      </c>
      <c r="F472" t="s">
        <v>3694</v>
      </c>
      <c r="H472" t="s">
        <v>228</v>
      </c>
      <c r="J472" t="s">
        <v>547</v>
      </c>
      <c r="M472" t="s">
        <v>3937</v>
      </c>
      <c r="R472" t="s">
        <v>339</v>
      </c>
      <c r="T472" t="s">
        <v>3697</v>
      </c>
      <c r="U472" t="s">
        <v>3698</v>
      </c>
      <c r="V472" t="s">
        <v>3699</v>
      </c>
      <c r="W472" t="s">
        <v>525</v>
      </c>
      <c r="Y472" t="s">
        <v>3938</v>
      </c>
      <c r="Z472" t="s">
        <v>3939</v>
      </c>
      <c r="AA472" t="s">
        <v>3940</v>
      </c>
      <c r="AB472" t="s">
        <v>3941</v>
      </c>
      <c r="AC472" t="s">
        <v>402</v>
      </c>
    </row>
    <row r="473" spans="1:31" x14ac:dyDescent="0.25">
      <c r="A473" t="s">
        <v>3942</v>
      </c>
      <c r="B473" t="s">
        <v>3692</v>
      </c>
      <c r="C473" t="s">
        <v>3943</v>
      </c>
      <c r="E473" t="s">
        <v>715</v>
      </c>
      <c r="F473" t="s">
        <v>3694</v>
      </c>
      <c r="H473" t="s">
        <v>228</v>
      </c>
      <c r="J473" t="s">
        <v>547</v>
      </c>
      <c r="R473" t="s">
        <v>339</v>
      </c>
      <c r="T473" t="s">
        <v>3944</v>
      </c>
      <c r="U473" t="s">
        <v>3698</v>
      </c>
      <c r="V473" t="s">
        <v>3699</v>
      </c>
      <c r="W473" t="s">
        <v>525</v>
      </c>
      <c r="Y473" t="s">
        <v>3945</v>
      </c>
      <c r="Z473" t="s">
        <v>3946</v>
      </c>
      <c r="AA473" t="s">
        <v>3899</v>
      </c>
      <c r="AC473" t="s">
        <v>402</v>
      </c>
      <c r="AE473" t="s">
        <v>403</v>
      </c>
    </row>
    <row r="474" spans="1:31" x14ac:dyDescent="0.25">
      <c r="A474" t="s">
        <v>3947</v>
      </c>
      <c r="B474" t="s">
        <v>3692</v>
      </c>
      <c r="C474" t="s">
        <v>3948</v>
      </c>
      <c r="E474" t="s">
        <v>729</v>
      </c>
      <c r="F474" t="s">
        <v>3694</v>
      </c>
      <c r="H474" t="s">
        <v>228</v>
      </c>
      <c r="J474" t="s">
        <v>730</v>
      </c>
      <c r="M474" t="s">
        <v>3949</v>
      </c>
      <c r="R474" t="s">
        <v>339</v>
      </c>
      <c r="T474" t="s">
        <v>3944</v>
      </c>
      <c r="U474" t="s">
        <v>3698</v>
      </c>
      <c r="V474" t="s">
        <v>3699</v>
      </c>
      <c r="W474" t="s">
        <v>525</v>
      </c>
      <c r="Y474" t="s">
        <v>3950</v>
      </c>
      <c r="Z474" t="s">
        <v>3951</v>
      </c>
      <c r="AA474" t="s">
        <v>3952</v>
      </c>
      <c r="AC474" t="s">
        <v>402</v>
      </c>
      <c r="AE474" t="s">
        <v>403</v>
      </c>
    </row>
    <row r="475" spans="1:31" x14ac:dyDescent="0.25">
      <c r="A475" t="s">
        <v>3953</v>
      </c>
      <c r="B475" t="s">
        <v>3692</v>
      </c>
      <c r="C475" t="s">
        <v>3954</v>
      </c>
      <c r="E475" t="s">
        <v>729</v>
      </c>
      <c r="F475" t="s">
        <v>3694</v>
      </c>
      <c r="H475" t="s">
        <v>228</v>
      </c>
      <c r="J475" t="s">
        <v>730</v>
      </c>
      <c r="R475" t="s">
        <v>339</v>
      </c>
      <c r="T475" t="s">
        <v>3944</v>
      </c>
      <c r="U475" t="s">
        <v>3698</v>
      </c>
      <c r="V475" t="s">
        <v>3699</v>
      </c>
      <c r="W475" t="s">
        <v>525</v>
      </c>
      <c r="Y475" t="s">
        <v>3955</v>
      </c>
      <c r="Z475" t="s">
        <v>3956</v>
      </c>
      <c r="AA475" t="s">
        <v>3957</v>
      </c>
      <c r="AC475" t="s">
        <v>402</v>
      </c>
      <c r="AE475" t="s">
        <v>403</v>
      </c>
    </row>
    <row r="476" spans="1:31" x14ac:dyDescent="0.25">
      <c r="A476" t="s">
        <v>3958</v>
      </c>
      <c r="B476" t="s">
        <v>3692</v>
      </c>
      <c r="C476" t="s">
        <v>3959</v>
      </c>
      <c r="E476" t="s">
        <v>555</v>
      </c>
      <c r="F476" t="s">
        <v>3694</v>
      </c>
      <c r="H476" t="s">
        <v>228</v>
      </c>
      <c r="J476" t="s">
        <v>547</v>
      </c>
      <c r="R476" t="s">
        <v>339</v>
      </c>
      <c r="T476" t="s">
        <v>3944</v>
      </c>
      <c r="U476" t="s">
        <v>3698</v>
      </c>
      <c r="V476" t="s">
        <v>3699</v>
      </c>
      <c r="W476" t="s">
        <v>525</v>
      </c>
      <c r="Y476" t="s">
        <v>3960</v>
      </c>
      <c r="Z476" t="s">
        <v>3961</v>
      </c>
      <c r="AA476" t="s">
        <v>3962</v>
      </c>
      <c r="AC476" t="s">
        <v>402</v>
      </c>
      <c r="AE476" t="s">
        <v>403</v>
      </c>
    </row>
    <row r="477" spans="1:31" x14ac:dyDescent="0.25">
      <c r="A477" t="s">
        <v>3963</v>
      </c>
      <c r="B477" t="s">
        <v>3964</v>
      </c>
      <c r="C477" t="s">
        <v>3965</v>
      </c>
      <c r="E477" t="s">
        <v>390</v>
      </c>
      <c r="F477" t="s">
        <v>391</v>
      </c>
      <c r="H477" t="s">
        <v>263</v>
      </c>
      <c r="J477" t="s">
        <v>407</v>
      </c>
      <c r="L477" t="s">
        <v>3966</v>
      </c>
      <c r="M477" t="s">
        <v>3967</v>
      </c>
      <c r="N477" t="s">
        <v>3968</v>
      </c>
      <c r="R477" t="s">
        <v>339</v>
      </c>
      <c r="T477" t="s">
        <v>3969</v>
      </c>
      <c r="U477" t="s">
        <v>3970</v>
      </c>
      <c r="V477" t="s">
        <v>3971</v>
      </c>
      <c r="W477" t="s">
        <v>3972</v>
      </c>
      <c r="Y477" t="s">
        <v>1995</v>
      </c>
      <c r="AC477" t="s">
        <v>402</v>
      </c>
      <c r="AE477" t="s">
        <v>3057</v>
      </c>
    </row>
    <row r="478" spans="1:31" x14ac:dyDescent="0.25">
      <c r="A478" t="s">
        <v>3973</v>
      </c>
      <c r="B478" t="s">
        <v>3964</v>
      </c>
      <c r="C478" t="s">
        <v>3974</v>
      </c>
      <c r="E478" t="s">
        <v>390</v>
      </c>
      <c r="F478" t="s">
        <v>391</v>
      </c>
      <c r="H478" t="s">
        <v>263</v>
      </c>
      <c r="J478" t="s">
        <v>392</v>
      </c>
      <c r="L478" t="s">
        <v>3975</v>
      </c>
      <c r="M478" t="s">
        <v>3976</v>
      </c>
      <c r="R478" t="s">
        <v>339</v>
      </c>
      <c r="T478" t="s">
        <v>3977</v>
      </c>
      <c r="U478" t="s">
        <v>3732</v>
      </c>
      <c r="V478" t="s">
        <v>3978</v>
      </c>
      <c r="Y478" t="s">
        <v>1995</v>
      </c>
      <c r="AC478" t="s">
        <v>402</v>
      </c>
      <c r="AE478" t="s">
        <v>3979</v>
      </c>
    </row>
    <row r="479" spans="1:31" x14ac:dyDescent="0.25">
      <c r="A479" t="s">
        <v>3980</v>
      </c>
      <c r="B479" t="s">
        <v>3964</v>
      </c>
      <c r="C479" t="s">
        <v>3981</v>
      </c>
      <c r="E479" t="s">
        <v>423</v>
      </c>
      <c r="F479" t="s">
        <v>391</v>
      </c>
      <c r="H479" t="s">
        <v>263</v>
      </c>
      <c r="J479" t="s">
        <v>407</v>
      </c>
      <c r="L479" t="s">
        <v>3982</v>
      </c>
      <c r="M479" t="s">
        <v>3983</v>
      </c>
      <c r="R479" t="s">
        <v>339</v>
      </c>
      <c r="T479" t="s">
        <v>3984</v>
      </c>
      <c r="U479" t="s">
        <v>3985</v>
      </c>
      <c r="V479" t="s">
        <v>1375</v>
      </c>
      <c r="Y479" t="s">
        <v>3986</v>
      </c>
      <c r="AC479" t="s">
        <v>402</v>
      </c>
      <c r="AE479" t="s">
        <v>3163</v>
      </c>
    </row>
    <row r="480" spans="1:31" x14ac:dyDescent="0.25">
      <c r="A480" t="s">
        <v>3987</v>
      </c>
      <c r="B480" t="s">
        <v>3964</v>
      </c>
      <c r="C480" t="s">
        <v>3988</v>
      </c>
      <c r="E480" t="s">
        <v>447</v>
      </c>
      <c r="F480" t="s">
        <v>391</v>
      </c>
      <c r="H480" t="s">
        <v>263</v>
      </c>
      <c r="J480" t="s">
        <v>392</v>
      </c>
      <c r="R480" t="s">
        <v>339</v>
      </c>
      <c r="T480" t="s">
        <v>3989</v>
      </c>
      <c r="U480" t="s">
        <v>3990</v>
      </c>
      <c r="V480" t="s">
        <v>1424</v>
      </c>
      <c r="Y480" t="s">
        <v>1398</v>
      </c>
      <c r="AC480" t="s">
        <v>402</v>
      </c>
      <c r="AE480" t="s">
        <v>1425</v>
      </c>
    </row>
    <row r="481" spans="1:31" x14ac:dyDescent="0.25">
      <c r="A481" t="s">
        <v>3991</v>
      </c>
      <c r="B481" t="s">
        <v>3964</v>
      </c>
      <c r="C481" t="s">
        <v>3992</v>
      </c>
      <c r="E481" t="s">
        <v>423</v>
      </c>
      <c r="F481" t="s">
        <v>391</v>
      </c>
      <c r="H481" t="s">
        <v>263</v>
      </c>
      <c r="J481" t="s">
        <v>407</v>
      </c>
      <c r="R481" t="s">
        <v>339</v>
      </c>
      <c r="T481" t="s">
        <v>3993</v>
      </c>
      <c r="U481" t="s">
        <v>3994</v>
      </c>
      <c r="V481" t="s">
        <v>3995</v>
      </c>
      <c r="W481" t="s">
        <v>407</v>
      </c>
      <c r="Y481" t="s">
        <v>1398</v>
      </c>
      <c r="AC481" t="s">
        <v>402</v>
      </c>
      <c r="AE481" t="s">
        <v>3163</v>
      </c>
    </row>
    <row r="482" spans="1:31" x14ac:dyDescent="0.25">
      <c r="A482" t="s">
        <v>3996</v>
      </c>
      <c r="B482" t="s">
        <v>3964</v>
      </c>
      <c r="C482" t="s">
        <v>3997</v>
      </c>
      <c r="E482" t="s">
        <v>437</v>
      </c>
      <c r="F482" t="s">
        <v>391</v>
      </c>
      <c r="H482" t="s">
        <v>263</v>
      </c>
      <c r="J482" t="s">
        <v>407</v>
      </c>
      <c r="L482" t="s">
        <v>3998</v>
      </c>
      <c r="R482" t="s">
        <v>339</v>
      </c>
      <c r="T482" t="s">
        <v>3999</v>
      </c>
      <c r="U482" t="s">
        <v>4000</v>
      </c>
      <c r="V482" t="s">
        <v>4001</v>
      </c>
      <c r="W482" t="s">
        <v>407</v>
      </c>
      <c r="Y482" t="s">
        <v>1398</v>
      </c>
      <c r="AC482" t="s">
        <v>402</v>
      </c>
      <c r="AE482" t="s">
        <v>4002</v>
      </c>
    </row>
    <row r="483" spans="1:31" x14ac:dyDescent="0.25">
      <c r="A483" t="s">
        <v>4003</v>
      </c>
      <c r="B483" t="s">
        <v>4004</v>
      </c>
      <c r="C483" t="s">
        <v>4005</v>
      </c>
      <c r="E483" t="s">
        <v>455</v>
      </c>
      <c r="F483" t="s">
        <v>391</v>
      </c>
      <c r="H483" t="s">
        <v>263</v>
      </c>
      <c r="J483" t="s">
        <v>407</v>
      </c>
      <c r="L483" t="s">
        <v>3998</v>
      </c>
      <c r="R483" t="s">
        <v>339</v>
      </c>
      <c r="T483" t="s">
        <v>4006</v>
      </c>
      <c r="U483" t="s">
        <v>4007</v>
      </c>
      <c r="V483" t="s">
        <v>4008</v>
      </c>
      <c r="W483" t="s">
        <v>407</v>
      </c>
      <c r="Y483" t="s">
        <v>1398</v>
      </c>
      <c r="AC483" t="s">
        <v>402</v>
      </c>
      <c r="AE483" t="s">
        <v>3187</v>
      </c>
    </row>
    <row r="484" spans="1:31" x14ac:dyDescent="0.25">
      <c r="A484" t="s">
        <v>4009</v>
      </c>
      <c r="B484" t="s">
        <v>3964</v>
      </c>
      <c r="C484" t="s">
        <v>4010</v>
      </c>
      <c r="E484" t="s">
        <v>423</v>
      </c>
      <c r="F484" t="s">
        <v>391</v>
      </c>
      <c r="H484" t="s">
        <v>263</v>
      </c>
      <c r="J484" t="s">
        <v>407</v>
      </c>
      <c r="L484" t="s">
        <v>4011</v>
      </c>
      <c r="M484" t="s">
        <v>4012</v>
      </c>
      <c r="R484" t="s">
        <v>339</v>
      </c>
      <c r="T484" t="s">
        <v>4013</v>
      </c>
      <c r="U484" t="s">
        <v>4014</v>
      </c>
      <c r="V484" t="s">
        <v>4015</v>
      </c>
      <c r="Y484" t="s">
        <v>1995</v>
      </c>
      <c r="AC484" t="s">
        <v>402</v>
      </c>
      <c r="AE484" t="s">
        <v>3163</v>
      </c>
    </row>
    <row r="485" spans="1:31" x14ac:dyDescent="0.25">
      <c r="A485" t="s">
        <v>4016</v>
      </c>
      <c r="B485" t="s">
        <v>3964</v>
      </c>
      <c r="C485" t="s">
        <v>4017</v>
      </c>
      <c r="E485" t="s">
        <v>476</v>
      </c>
      <c r="F485" t="s">
        <v>391</v>
      </c>
      <c r="H485" t="s">
        <v>263</v>
      </c>
      <c r="J485" t="s">
        <v>392</v>
      </c>
      <c r="L485" t="s">
        <v>4018</v>
      </c>
      <c r="M485" t="s">
        <v>4019</v>
      </c>
      <c r="N485" t="s">
        <v>4020</v>
      </c>
      <c r="R485" t="s">
        <v>339</v>
      </c>
      <c r="T485" t="s">
        <v>4021</v>
      </c>
      <c r="U485" t="s">
        <v>4022</v>
      </c>
      <c r="V485" t="s">
        <v>3673</v>
      </c>
      <c r="Y485" t="s">
        <v>4023</v>
      </c>
      <c r="AC485" t="s">
        <v>402</v>
      </c>
      <c r="AE485" t="s">
        <v>1335</v>
      </c>
    </row>
    <row r="486" spans="1:31" x14ac:dyDescent="0.25">
      <c r="A486" t="s">
        <v>4024</v>
      </c>
      <c r="B486" t="s">
        <v>3964</v>
      </c>
      <c r="C486" t="s">
        <v>4025</v>
      </c>
      <c r="E486" t="s">
        <v>483</v>
      </c>
      <c r="F486" t="s">
        <v>391</v>
      </c>
      <c r="H486" t="s">
        <v>263</v>
      </c>
      <c r="J486" t="s">
        <v>407</v>
      </c>
      <c r="L486" t="s">
        <v>4026</v>
      </c>
      <c r="M486" t="s">
        <v>4027</v>
      </c>
      <c r="N486" t="s">
        <v>4028</v>
      </c>
      <c r="R486" t="s">
        <v>339</v>
      </c>
      <c r="T486" t="s">
        <v>4029</v>
      </c>
      <c r="U486" t="s">
        <v>4030</v>
      </c>
      <c r="V486" t="s">
        <v>4031</v>
      </c>
      <c r="W486" t="s">
        <v>4032</v>
      </c>
      <c r="Y486" t="s">
        <v>3986</v>
      </c>
      <c r="AC486" t="s">
        <v>402</v>
      </c>
      <c r="AE486" t="s">
        <v>4033</v>
      </c>
    </row>
    <row r="487" spans="1:31" x14ac:dyDescent="0.25">
      <c r="A487" t="s">
        <v>4034</v>
      </c>
      <c r="B487" t="s">
        <v>3964</v>
      </c>
      <c r="C487" t="s">
        <v>4035</v>
      </c>
      <c r="E487" t="s">
        <v>406</v>
      </c>
      <c r="F487" t="s">
        <v>391</v>
      </c>
      <c r="H487" t="s">
        <v>263</v>
      </c>
      <c r="J487" t="s">
        <v>407</v>
      </c>
      <c r="L487" t="s">
        <v>4036</v>
      </c>
      <c r="M487" t="s">
        <v>4037</v>
      </c>
      <c r="R487" t="s">
        <v>339</v>
      </c>
      <c r="T487" t="s">
        <v>4038</v>
      </c>
      <c r="U487" t="s">
        <v>4039</v>
      </c>
      <c r="V487" t="s">
        <v>1435</v>
      </c>
      <c r="Y487" t="s">
        <v>3986</v>
      </c>
      <c r="AC487" t="s">
        <v>402</v>
      </c>
      <c r="AE487" t="s">
        <v>1439</v>
      </c>
    </row>
    <row r="488" spans="1:31" x14ac:dyDescent="0.25">
      <c r="A488" t="s">
        <v>4040</v>
      </c>
      <c r="B488" t="s">
        <v>3964</v>
      </c>
      <c r="C488" t="s">
        <v>4041</v>
      </c>
      <c r="E488" t="s">
        <v>447</v>
      </c>
      <c r="F488" t="s">
        <v>391</v>
      </c>
      <c r="H488" t="s">
        <v>263</v>
      </c>
      <c r="J488" t="s">
        <v>392</v>
      </c>
      <c r="L488" t="s">
        <v>4042</v>
      </c>
      <c r="M488" t="s">
        <v>4043</v>
      </c>
      <c r="R488" t="s">
        <v>339</v>
      </c>
      <c r="T488" t="s">
        <v>4044</v>
      </c>
      <c r="U488" t="s">
        <v>4045</v>
      </c>
      <c r="V488" t="s">
        <v>4046</v>
      </c>
      <c r="Y488" t="s">
        <v>3986</v>
      </c>
      <c r="AC488" t="s">
        <v>402</v>
      </c>
      <c r="AE488" t="s">
        <v>996</v>
      </c>
    </row>
    <row r="489" spans="1:31" x14ac:dyDescent="0.25">
      <c r="A489" t="s">
        <v>4047</v>
      </c>
      <c r="B489" t="s">
        <v>3964</v>
      </c>
      <c r="C489" t="s">
        <v>4048</v>
      </c>
      <c r="E489" t="s">
        <v>390</v>
      </c>
      <c r="F489" t="s">
        <v>391</v>
      </c>
      <c r="H489" t="s">
        <v>263</v>
      </c>
      <c r="J489" t="s">
        <v>407</v>
      </c>
      <c r="L489" t="s">
        <v>4049</v>
      </c>
      <c r="M489" t="s">
        <v>4050</v>
      </c>
      <c r="R489" t="s">
        <v>339</v>
      </c>
      <c r="T489" t="s">
        <v>4051</v>
      </c>
      <c r="U489" t="s">
        <v>4052</v>
      </c>
      <c r="V489" t="s">
        <v>4053</v>
      </c>
      <c r="W489" t="s">
        <v>4054</v>
      </c>
      <c r="Y489" t="s">
        <v>3986</v>
      </c>
      <c r="AC489" t="s">
        <v>402</v>
      </c>
      <c r="AE489" t="s">
        <v>4055</v>
      </c>
    </row>
    <row r="490" spans="1:31" x14ac:dyDescent="0.25">
      <c r="A490" t="s">
        <v>4056</v>
      </c>
      <c r="B490" t="s">
        <v>4004</v>
      </c>
      <c r="C490" t="s">
        <v>4057</v>
      </c>
      <c r="E490" t="s">
        <v>476</v>
      </c>
      <c r="F490" t="s">
        <v>391</v>
      </c>
      <c r="H490" t="s">
        <v>263</v>
      </c>
      <c r="J490" t="s">
        <v>392</v>
      </c>
      <c r="L490" t="s">
        <v>4058</v>
      </c>
      <c r="M490" t="s">
        <v>4059</v>
      </c>
      <c r="N490" t="s">
        <v>4060</v>
      </c>
      <c r="R490" t="s">
        <v>339</v>
      </c>
      <c r="T490" t="s">
        <v>4061</v>
      </c>
      <c r="U490" t="s">
        <v>4062</v>
      </c>
      <c r="V490" t="s">
        <v>1405</v>
      </c>
      <c r="Y490" t="s">
        <v>3986</v>
      </c>
      <c r="AC490" t="s">
        <v>402</v>
      </c>
      <c r="AE490" t="s">
        <v>1407</v>
      </c>
    </row>
    <row r="491" spans="1:31" x14ac:dyDescent="0.25">
      <c r="A491" t="s">
        <v>4063</v>
      </c>
      <c r="B491" t="s">
        <v>3964</v>
      </c>
      <c r="C491" t="s">
        <v>4064</v>
      </c>
      <c r="E491" t="s">
        <v>483</v>
      </c>
      <c r="F491" t="s">
        <v>391</v>
      </c>
      <c r="H491" t="s">
        <v>263</v>
      </c>
      <c r="J491" t="s">
        <v>407</v>
      </c>
      <c r="M491" t="s">
        <v>4065</v>
      </c>
      <c r="R491" t="s">
        <v>339</v>
      </c>
      <c r="T491" t="s">
        <v>4066</v>
      </c>
      <c r="U491" t="s">
        <v>4067</v>
      </c>
      <c r="V491" t="s">
        <v>4068</v>
      </c>
      <c r="W491" t="s">
        <v>3043</v>
      </c>
      <c r="Y491" t="s">
        <v>4069</v>
      </c>
      <c r="AC491" t="s">
        <v>402</v>
      </c>
      <c r="AE491" t="s">
        <v>3044</v>
      </c>
    </row>
    <row r="492" spans="1:31" x14ac:dyDescent="0.25">
      <c r="A492" t="s">
        <v>4070</v>
      </c>
      <c r="B492" t="s">
        <v>4004</v>
      </c>
      <c r="C492" t="s">
        <v>4071</v>
      </c>
      <c r="E492" t="s">
        <v>483</v>
      </c>
      <c r="F492" t="s">
        <v>391</v>
      </c>
      <c r="H492" t="s">
        <v>263</v>
      </c>
      <c r="J492" t="s">
        <v>407</v>
      </c>
      <c r="L492" t="s">
        <v>4072</v>
      </c>
      <c r="M492" t="s">
        <v>4073</v>
      </c>
      <c r="R492" t="s">
        <v>339</v>
      </c>
      <c r="T492" t="s">
        <v>4074</v>
      </c>
      <c r="U492" t="s">
        <v>4075</v>
      </c>
      <c r="V492" t="s">
        <v>407</v>
      </c>
      <c r="Y492" t="s">
        <v>3986</v>
      </c>
      <c r="AC492" t="s">
        <v>402</v>
      </c>
      <c r="AE492" t="s">
        <v>663</v>
      </c>
    </row>
    <row r="493" spans="1:31" x14ac:dyDescent="0.25">
      <c r="A493" t="s">
        <v>4076</v>
      </c>
      <c r="B493" t="s">
        <v>3964</v>
      </c>
      <c r="C493" t="s">
        <v>4077</v>
      </c>
      <c r="E493" t="s">
        <v>406</v>
      </c>
      <c r="F493" t="s">
        <v>391</v>
      </c>
      <c r="H493" t="s">
        <v>263</v>
      </c>
      <c r="J493" t="s">
        <v>392</v>
      </c>
      <c r="L493" t="s">
        <v>4078</v>
      </c>
      <c r="M493" t="s">
        <v>4079</v>
      </c>
      <c r="N493" t="s">
        <v>4080</v>
      </c>
      <c r="R493" t="s">
        <v>339</v>
      </c>
      <c r="T493" t="s">
        <v>4081</v>
      </c>
      <c r="U493" t="s">
        <v>4082</v>
      </c>
      <c r="V493" t="s">
        <v>4083</v>
      </c>
      <c r="Y493" t="s">
        <v>3986</v>
      </c>
      <c r="AC493" t="s">
        <v>402</v>
      </c>
      <c r="AE493" t="s">
        <v>4084</v>
      </c>
    </row>
    <row r="494" spans="1:31" x14ac:dyDescent="0.25">
      <c r="A494" t="s">
        <v>4085</v>
      </c>
      <c r="B494" t="s">
        <v>3964</v>
      </c>
      <c r="C494" t="s">
        <v>4086</v>
      </c>
      <c r="E494" t="s">
        <v>406</v>
      </c>
      <c r="F494" t="s">
        <v>391</v>
      </c>
      <c r="H494" t="s">
        <v>263</v>
      </c>
      <c r="J494" t="s">
        <v>407</v>
      </c>
      <c r="L494" t="s">
        <v>4087</v>
      </c>
      <c r="M494" t="s">
        <v>4088</v>
      </c>
      <c r="N494" t="s">
        <v>4089</v>
      </c>
      <c r="R494" t="s">
        <v>339</v>
      </c>
      <c r="T494" t="s">
        <v>4090</v>
      </c>
      <c r="U494" t="s">
        <v>4091</v>
      </c>
      <c r="V494" t="s">
        <v>4092</v>
      </c>
      <c r="W494" t="s">
        <v>4093</v>
      </c>
      <c r="Y494" t="s">
        <v>1995</v>
      </c>
      <c r="AC494" t="s">
        <v>402</v>
      </c>
      <c r="AE494" t="s">
        <v>4094</v>
      </c>
    </row>
    <row r="495" spans="1:31" x14ac:dyDescent="0.25">
      <c r="A495" t="s">
        <v>4095</v>
      </c>
      <c r="B495" t="s">
        <v>3964</v>
      </c>
      <c r="C495" t="s">
        <v>4096</v>
      </c>
      <c r="E495" t="s">
        <v>437</v>
      </c>
      <c r="F495" t="s">
        <v>391</v>
      </c>
      <c r="H495" t="s">
        <v>263</v>
      </c>
      <c r="J495" t="s">
        <v>407</v>
      </c>
      <c r="L495" t="s">
        <v>4097</v>
      </c>
      <c r="M495" t="s">
        <v>4098</v>
      </c>
      <c r="R495" t="s">
        <v>339</v>
      </c>
      <c r="T495" t="s">
        <v>4099</v>
      </c>
      <c r="U495" t="s">
        <v>4100</v>
      </c>
      <c r="V495" t="s">
        <v>4101</v>
      </c>
      <c r="W495" t="s">
        <v>4102</v>
      </c>
      <c r="Y495" t="s">
        <v>3986</v>
      </c>
      <c r="AC495" t="s">
        <v>402</v>
      </c>
      <c r="AE495" t="s">
        <v>4103</v>
      </c>
    </row>
    <row r="496" spans="1:31" x14ac:dyDescent="0.25">
      <c r="A496" t="s">
        <v>4104</v>
      </c>
      <c r="B496" t="s">
        <v>4004</v>
      </c>
      <c r="C496" t="s">
        <v>4105</v>
      </c>
      <c r="E496" t="s">
        <v>483</v>
      </c>
      <c r="F496" t="s">
        <v>391</v>
      </c>
      <c r="H496" t="s">
        <v>263</v>
      </c>
      <c r="J496" t="s">
        <v>407</v>
      </c>
      <c r="L496" t="s">
        <v>4106</v>
      </c>
      <c r="M496" t="s">
        <v>4107</v>
      </c>
      <c r="R496" t="s">
        <v>339</v>
      </c>
      <c r="T496" t="s">
        <v>4108</v>
      </c>
      <c r="U496" t="s">
        <v>4109</v>
      </c>
      <c r="V496" t="s">
        <v>2416</v>
      </c>
      <c r="W496" t="s">
        <v>4110</v>
      </c>
      <c r="Y496" t="s">
        <v>3986</v>
      </c>
      <c r="AC496" t="s">
        <v>402</v>
      </c>
      <c r="AE496" t="s">
        <v>4111</v>
      </c>
    </row>
    <row r="497" spans="1:31" x14ac:dyDescent="0.25">
      <c r="A497" t="s">
        <v>4112</v>
      </c>
      <c r="B497" t="s">
        <v>3964</v>
      </c>
      <c r="C497" t="s">
        <v>4113</v>
      </c>
      <c r="E497" t="s">
        <v>423</v>
      </c>
      <c r="F497" t="s">
        <v>391</v>
      </c>
      <c r="H497" t="s">
        <v>263</v>
      </c>
      <c r="J497" t="s">
        <v>407</v>
      </c>
      <c r="L497" t="s">
        <v>4114</v>
      </c>
      <c r="M497" t="s">
        <v>4115</v>
      </c>
      <c r="R497" t="s">
        <v>339</v>
      </c>
      <c r="T497" t="s">
        <v>4116</v>
      </c>
      <c r="U497" t="s">
        <v>4117</v>
      </c>
      <c r="V497" t="s">
        <v>3227</v>
      </c>
      <c r="W497" t="s">
        <v>407</v>
      </c>
      <c r="AC497" t="s">
        <v>402</v>
      </c>
      <c r="AE497" t="s">
        <v>3228</v>
      </c>
    </row>
    <row r="498" spans="1:31" x14ac:dyDescent="0.25">
      <c r="A498" t="s">
        <v>4118</v>
      </c>
      <c r="B498" t="s">
        <v>4004</v>
      </c>
      <c r="C498" t="s">
        <v>4119</v>
      </c>
      <c r="E498" t="s">
        <v>447</v>
      </c>
      <c r="F498" t="s">
        <v>391</v>
      </c>
      <c r="H498" t="s">
        <v>263</v>
      </c>
      <c r="J498" t="s">
        <v>407</v>
      </c>
      <c r="L498" t="s">
        <v>4120</v>
      </c>
      <c r="M498" t="s">
        <v>4121</v>
      </c>
      <c r="R498" t="s">
        <v>339</v>
      </c>
      <c r="T498" t="s">
        <v>4122</v>
      </c>
      <c r="U498" t="s">
        <v>4123</v>
      </c>
      <c r="V498" t="s">
        <v>4124</v>
      </c>
      <c r="W498" t="s">
        <v>4125</v>
      </c>
      <c r="AC498" t="s">
        <v>402</v>
      </c>
      <c r="AE498" t="s">
        <v>4126</v>
      </c>
    </row>
    <row r="499" spans="1:31" x14ac:dyDescent="0.25">
      <c r="A499" t="s">
        <v>4127</v>
      </c>
      <c r="B499" t="s">
        <v>3964</v>
      </c>
      <c r="C499" t="s">
        <v>4128</v>
      </c>
      <c r="E499" t="s">
        <v>1428</v>
      </c>
      <c r="F499" t="s">
        <v>391</v>
      </c>
      <c r="H499" t="s">
        <v>263</v>
      </c>
      <c r="J499" t="s">
        <v>407</v>
      </c>
      <c r="R499" t="s">
        <v>339</v>
      </c>
      <c r="T499" t="s">
        <v>4129</v>
      </c>
      <c r="U499" t="s">
        <v>4130</v>
      </c>
      <c r="V499" t="s">
        <v>4131</v>
      </c>
      <c r="W499" t="s">
        <v>407</v>
      </c>
      <c r="Y499" t="s">
        <v>1995</v>
      </c>
      <c r="AC499" t="s">
        <v>402</v>
      </c>
      <c r="AE499" t="s">
        <v>3163</v>
      </c>
    </row>
    <row r="500" spans="1:31" x14ac:dyDescent="0.25">
      <c r="A500" t="s">
        <v>4132</v>
      </c>
      <c r="B500" t="s">
        <v>4004</v>
      </c>
      <c r="C500" t="s">
        <v>4133</v>
      </c>
      <c r="E500" t="s">
        <v>707</v>
      </c>
      <c r="F500" t="s">
        <v>391</v>
      </c>
      <c r="H500" t="s">
        <v>263</v>
      </c>
      <c r="J500" t="s">
        <v>522</v>
      </c>
      <c r="M500" t="s">
        <v>4065</v>
      </c>
      <c r="R500" t="s">
        <v>339</v>
      </c>
      <c r="T500" t="s">
        <v>4134</v>
      </c>
      <c r="U500" t="s">
        <v>4135</v>
      </c>
      <c r="V500" t="s">
        <v>4136</v>
      </c>
      <c r="W500" t="s">
        <v>2857</v>
      </c>
      <c r="AC500" t="s">
        <v>402</v>
      </c>
      <c r="AE500" t="s">
        <v>2858</v>
      </c>
    </row>
    <row r="501" spans="1:31" x14ac:dyDescent="0.25">
      <c r="A501" t="s">
        <v>4137</v>
      </c>
      <c r="B501" t="s">
        <v>3964</v>
      </c>
      <c r="C501" t="s">
        <v>4138</v>
      </c>
      <c r="E501" t="s">
        <v>761</v>
      </c>
      <c r="F501" t="s">
        <v>391</v>
      </c>
      <c r="H501" t="s">
        <v>263</v>
      </c>
      <c r="J501" t="s">
        <v>730</v>
      </c>
      <c r="L501" t="s">
        <v>3998</v>
      </c>
      <c r="R501" t="s">
        <v>339</v>
      </c>
      <c r="T501" t="s">
        <v>4139</v>
      </c>
      <c r="U501" t="s">
        <v>4140</v>
      </c>
      <c r="V501" t="s">
        <v>4141</v>
      </c>
      <c r="W501" t="s">
        <v>2644</v>
      </c>
      <c r="Y501" t="s">
        <v>1398</v>
      </c>
      <c r="AC501" t="s">
        <v>402</v>
      </c>
      <c r="AE501" t="s">
        <v>4142</v>
      </c>
    </row>
    <row r="502" spans="1:31" x14ac:dyDescent="0.25">
      <c r="A502" t="s">
        <v>4143</v>
      </c>
      <c r="B502" t="s">
        <v>4004</v>
      </c>
      <c r="C502" t="s">
        <v>4144</v>
      </c>
      <c r="E502" t="s">
        <v>555</v>
      </c>
      <c r="F502" t="s">
        <v>391</v>
      </c>
      <c r="H502" t="s">
        <v>263</v>
      </c>
      <c r="J502" t="s">
        <v>547</v>
      </c>
      <c r="R502" t="s">
        <v>339</v>
      </c>
      <c r="T502" t="s">
        <v>4145</v>
      </c>
      <c r="U502" t="s">
        <v>4146</v>
      </c>
      <c r="V502" t="s">
        <v>4147</v>
      </c>
      <c r="W502" t="s">
        <v>1738</v>
      </c>
      <c r="AC502" t="s">
        <v>402</v>
      </c>
      <c r="AE502" t="s">
        <v>1739</v>
      </c>
    </row>
    <row r="503" spans="1:31" x14ac:dyDescent="0.25">
      <c r="A503" t="s">
        <v>4148</v>
      </c>
      <c r="B503" t="s">
        <v>3964</v>
      </c>
      <c r="C503" t="s">
        <v>4149</v>
      </c>
      <c r="E503" t="s">
        <v>715</v>
      </c>
      <c r="F503" t="s">
        <v>391</v>
      </c>
      <c r="H503" t="s">
        <v>263</v>
      </c>
      <c r="J503" t="s">
        <v>547</v>
      </c>
      <c r="R503" t="s">
        <v>339</v>
      </c>
      <c r="T503" t="s">
        <v>4150</v>
      </c>
      <c r="U503" t="s">
        <v>4151</v>
      </c>
      <c r="V503" t="s">
        <v>4152</v>
      </c>
      <c r="W503" t="s">
        <v>547</v>
      </c>
      <c r="AC503" t="s">
        <v>402</v>
      </c>
      <c r="AE503" t="s">
        <v>4153</v>
      </c>
    </row>
    <row r="504" spans="1:31" x14ac:dyDescent="0.25">
      <c r="A504" t="s">
        <v>4154</v>
      </c>
      <c r="B504" t="s">
        <v>3964</v>
      </c>
      <c r="C504" t="s">
        <v>4155</v>
      </c>
      <c r="E504" t="s">
        <v>555</v>
      </c>
      <c r="F504" t="s">
        <v>391</v>
      </c>
      <c r="H504" t="s">
        <v>263</v>
      </c>
      <c r="J504" t="s">
        <v>547</v>
      </c>
      <c r="L504" t="s">
        <v>4156</v>
      </c>
      <c r="M504" t="s">
        <v>4065</v>
      </c>
      <c r="R504" t="s">
        <v>339</v>
      </c>
      <c r="T504" t="s">
        <v>4021</v>
      </c>
      <c r="U504" t="s">
        <v>4022</v>
      </c>
      <c r="V504" t="s">
        <v>2444</v>
      </c>
      <c r="W504" t="s">
        <v>1864</v>
      </c>
      <c r="Y504" t="s">
        <v>4157</v>
      </c>
      <c r="Z504" t="s">
        <v>3240</v>
      </c>
      <c r="AA504" t="s">
        <v>3899</v>
      </c>
      <c r="AC504" t="s">
        <v>402</v>
      </c>
      <c r="AE504" t="s">
        <v>1335</v>
      </c>
    </row>
    <row r="505" spans="1:31" x14ac:dyDescent="0.25">
      <c r="A505" t="s">
        <v>4158</v>
      </c>
      <c r="B505" t="s">
        <v>4159</v>
      </c>
      <c r="C505" t="s">
        <v>4160</v>
      </c>
      <c r="E505" t="s">
        <v>483</v>
      </c>
      <c r="F505" t="s">
        <v>1301</v>
      </c>
      <c r="H505" t="s">
        <v>254</v>
      </c>
      <c r="J505" t="s">
        <v>407</v>
      </c>
      <c r="L505" t="s">
        <v>4161</v>
      </c>
      <c r="R505" t="s">
        <v>339</v>
      </c>
      <c r="T505" t="s">
        <v>4162</v>
      </c>
      <c r="U505" t="s">
        <v>4163</v>
      </c>
      <c r="V505" t="s">
        <v>4164</v>
      </c>
      <c r="W505" t="s">
        <v>4165</v>
      </c>
      <c r="Y505" t="s">
        <v>4166</v>
      </c>
      <c r="Z505" t="s">
        <v>4164</v>
      </c>
      <c r="AA505" t="s">
        <v>4165</v>
      </c>
      <c r="AC505" t="s">
        <v>402</v>
      </c>
      <c r="AE505" t="s">
        <v>4167</v>
      </c>
    </row>
    <row r="506" spans="1:31" x14ac:dyDescent="0.25">
      <c r="A506" t="s">
        <v>4168</v>
      </c>
      <c r="B506" t="s">
        <v>4169</v>
      </c>
      <c r="C506" t="s">
        <v>4170</v>
      </c>
      <c r="E506" t="s">
        <v>455</v>
      </c>
      <c r="F506" t="s">
        <v>1301</v>
      </c>
      <c r="H506" t="s">
        <v>254</v>
      </c>
      <c r="J506" t="s">
        <v>407</v>
      </c>
      <c r="L506" t="s">
        <v>4171</v>
      </c>
      <c r="M506" t="s">
        <v>4172</v>
      </c>
      <c r="N506" t="s">
        <v>4173</v>
      </c>
      <c r="R506" t="s">
        <v>339</v>
      </c>
      <c r="T506" t="s">
        <v>4174</v>
      </c>
      <c r="U506" t="s">
        <v>4175</v>
      </c>
      <c r="V506" t="s">
        <v>4176</v>
      </c>
      <c r="W506" t="s">
        <v>776</v>
      </c>
      <c r="Y506" t="s">
        <v>4174</v>
      </c>
      <c r="Z506" t="s">
        <v>4177</v>
      </c>
      <c r="AA506" t="s">
        <v>2040</v>
      </c>
      <c r="AC506" t="s">
        <v>402</v>
      </c>
      <c r="AE506" t="s">
        <v>1978</v>
      </c>
    </row>
    <row r="507" spans="1:31" x14ac:dyDescent="0.25">
      <c r="A507" t="s">
        <v>4178</v>
      </c>
      <c r="B507" t="s">
        <v>4179</v>
      </c>
      <c r="C507" t="s">
        <v>4180</v>
      </c>
      <c r="E507" t="s">
        <v>423</v>
      </c>
      <c r="F507" t="s">
        <v>1301</v>
      </c>
      <c r="H507" t="s">
        <v>254</v>
      </c>
      <c r="J507" t="s">
        <v>392</v>
      </c>
      <c r="R507" t="s">
        <v>339</v>
      </c>
      <c r="T507" t="s">
        <v>4181</v>
      </c>
      <c r="U507" t="s">
        <v>4182</v>
      </c>
      <c r="V507" t="s">
        <v>4183</v>
      </c>
      <c r="W507" t="s">
        <v>3748</v>
      </c>
      <c r="Y507" t="s">
        <v>4181</v>
      </c>
      <c r="Z507" t="s">
        <v>4182</v>
      </c>
      <c r="AA507" t="s">
        <v>4184</v>
      </c>
      <c r="AC507" t="s">
        <v>402</v>
      </c>
      <c r="AE507" t="s">
        <v>4185</v>
      </c>
    </row>
    <row r="508" spans="1:31" x14ac:dyDescent="0.25">
      <c r="A508" t="s">
        <v>4186</v>
      </c>
      <c r="B508" t="s">
        <v>4187</v>
      </c>
      <c r="C508" t="s">
        <v>4188</v>
      </c>
      <c r="E508" t="s">
        <v>437</v>
      </c>
      <c r="F508" t="s">
        <v>1301</v>
      </c>
      <c r="H508" t="s">
        <v>254</v>
      </c>
      <c r="J508" t="s">
        <v>407</v>
      </c>
      <c r="L508" t="s">
        <v>4189</v>
      </c>
      <c r="M508" t="s">
        <v>4190</v>
      </c>
      <c r="N508" t="s">
        <v>4191</v>
      </c>
      <c r="R508" t="s">
        <v>339</v>
      </c>
      <c r="T508" t="s">
        <v>4192</v>
      </c>
      <c r="U508" t="s">
        <v>4193</v>
      </c>
      <c r="V508" t="s">
        <v>4194</v>
      </c>
      <c r="Y508" t="s">
        <v>4192</v>
      </c>
      <c r="Z508" t="s">
        <v>4193</v>
      </c>
      <c r="AA508" t="s">
        <v>4194</v>
      </c>
      <c r="AC508" t="s">
        <v>402</v>
      </c>
      <c r="AE508" t="s">
        <v>4195</v>
      </c>
    </row>
    <row r="509" spans="1:31" x14ac:dyDescent="0.25">
      <c r="A509" t="s">
        <v>4196</v>
      </c>
      <c r="B509" t="s">
        <v>4197</v>
      </c>
      <c r="C509" t="s">
        <v>4198</v>
      </c>
      <c r="E509" t="s">
        <v>483</v>
      </c>
      <c r="F509" t="s">
        <v>1301</v>
      </c>
      <c r="H509" t="s">
        <v>254</v>
      </c>
      <c r="J509" t="s">
        <v>407</v>
      </c>
      <c r="L509" t="s">
        <v>4199</v>
      </c>
      <c r="M509" t="s">
        <v>4200</v>
      </c>
      <c r="N509" t="s">
        <v>4201</v>
      </c>
      <c r="R509" t="s">
        <v>339</v>
      </c>
      <c r="T509" t="s">
        <v>4202</v>
      </c>
      <c r="U509" t="s">
        <v>4203</v>
      </c>
      <c r="V509" t="s">
        <v>4204</v>
      </c>
      <c r="W509" t="s">
        <v>4205</v>
      </c>
      <c r="Y509" t="s">
        <v>4202</v>
      </c>
      <c r="Z509" t="s">
        <v>4203</v>
      </c>
      <c r="AA509" t="s">
        <v>1321</v>
      </c>
      <c r="AC509" t="s">
        <v>402</v>
      </c>
      <c r="AE509" t="s">
        <v>4206</v>
      </c>
    </row>
    <row r="510" spans="1:31" x14ac:dyDescent="0.25">
      <c r="A510" t="s">
        <v>4207</v>
      </c>
      <c r="B510" t="s">
        <v>4208</v>
      </c>
      <c r="C510" t="s">
        <v>4209</v>
      </c>
      <c r="E510" t="s">
        <v>455</v>
      </c>
      <c r="F510" t="s">
        <v>1301</v>
      </c>
      <c r="H510" t="s">
        <v>254</v>
      </c>
      <c r="J510" t="s">
        <v>407</v>
      </c>
      <c r="L510" t="s">
        <v>4210</v>
      </c>
      <c r="M510" t="s">
        <v>4211</v>
      </c>
      <c r="R510" t="s">
        <v>339</v>
      </c>
      <c r="T510" t="s">
        <v>4212</v>
      </c>
      <c r="U510" t="s">
        <v>4213</v>
      </c>
      <c r="V510" t="s">
        <v>4214</v>
      </c>
      <c r="W510" t="s">
        <v>3020</v>
      </c>
      <c r="Y510" t="s">
        <v>4215</v>
      </c>
      <c r="Z510" t="s">
        <v>4214</v>
      </c>
      <c r="AA510" t="s">
        <v>3020</v>
      </c>
      <c r="AC510" t="s">
        <v>402</v>
      </c>
      <c r="AE510" t="s">
        <v>4216</v>
      </c>
    </row>
    <row r="511" spans="1:31" x14ac:dyDescent="0.25">
      <c r="A511" t="s">
        <v>4217</v>
      </c>
      <c r="B511" t="s">
        <v>4218</v>
      </c>
      <c r="C511" t="s">
        <v>4219</v>
      </c>
      <c r="E511" t="s">
        <v>447</v>
      </c>
      <c r="F511" t="s">
        <v>1301</v>
      </c>
      <c r="H511" t="s">
        <v>254</v>
      </c>
      <c r="J511" t="s">
        <v>407</v>
      </c>
      <c r="L511" t="s">
        <v>4220</v>
      </c>
      <c r="M511" t="s">
        <v>4221</v>
      </c>
      <c r="R511" t="s">
        <v>339</v>
      </c>
      <c r="T511" t="s">
        <v>4222</v>
      </c>
      <c r="U511" t="s">
        <v>4223</v>
      </c>
      <c r="V511" t="s">
        <v>4224</v>
      </c>
      <c r="W511" t="s">
        <v>776</v>
      </c>
      <c r="Y511" t="s">
        <v>4222</v>
      </c>
      <c r="Z511" t="s">
        <v>4223</v>
      </c>
      <c r="AA511" t="s">
        <v>4225</v>
      </c>
      <c r="AC511" t="s">
        <v>402</v>
      </c>
      <c r="AE511" t="s">
        <v>4226</v>
      </c>
    </row>
    <row r="512" spans="1:31" x14ac:dyDescent="0.25">
      <c r="A512" t="s">
        <v>4227</v>
      </c>
      <c r="B512" t="s">
        <v>4228</v>
      </c>
      <c r="C512" t="s">
        <v>4229</v>
      </c>
      <c r="E512" t="s">
        <v>406</v>
      </c>
      <c r="F512" t="s">
        <v>1301</v>
      </c>
      <c r="H512" t="s">
        <v>254</v>
      </c>
      <c r="J512" t="s">
        <v>407</v>
      </c>
      <c r="L512" t="s">
        <v>4230</v>
      </c>
      <c r="M512" t="s">
        <v>4231</v>
      </c>
      <c r="N512" t="s">
        <v>4232</v>
      </c>
      <c r="R512" t="s">
        <v>339</v>
      </c>
      <c r="T512" t="s">
        <v>4233</v>
      </c>
      <c r="U512" t="s">
        <v>4234</v>
      </c>
      <c r="V512" t="s">
        <v>4235</v>
      </c>
      <c r="W512" t="s">
        <v>4236</v>
      </c>
      <c r="Y512" t="s">
        <v>4233</v>
      </c>
      <c r="Z512" t="s">
        <v>4237</v>
      </c>
      <c r="AA512" t="s">
        <v>4236</v>
      </c>
      <c r="AC512" t="s">
        <v>402</v>
      </c>
      <c r="AE512" t="s">
        <v>4238</v>
      </c>
    </row>
    <row r="513" spans="1:31" x14ac:dyDescent="0.25">
      <c r="A513" t="s">
        <v>4239</v>
      </c>
      <c r="B513" t="s">
        <v>4240</v>
      </c>
      <c r="C513" t="s">
        <v>4241</v>
      </c>
      <c r="E513" t="s">
        <v>476</v>
      </c>
      <c r="F513" t="s">
        <v>1301</v>
      </c>
      <c r="H513" t="s">
        <v>254</v>
      </c>
      <c r="J513" t="s">
        <v>407</v>
      </c>
      <c r="L513" t="s">
        <v>4242</v>
      </c>
      <c r="M513" t="s">
        <v>4243</v>
      </c>
      <c r="N513" t="s">
        <v>4244</v>
      </c>
      <c r="R513" t="s">
        <v>339</v>
      </c>
      <c r="T513" t="s">
        <v>4245</v>
      </c>
      <c r="U513" t="s">
        <v>4246</v>
      </c>
      <c r="V513" t="s">
        <v>4247</v>
      </c>
      <c r="W513" t="s">
        <v>407</v>
      </c>
      <c r="Y513" t="s">
        <v>4245</v>
      </c>
      <c r="Z513" t="s">
        <v>4246</v>
      </c>
      <c r="AA513" t="s">
        <v>4248</v>
      </c>
      <c r="AC513" t="s">
        <v>402</v>
      </c>
      <c r="AE513" t="s">
        <v>1865</v>
      </c>
    </row>
    <row r="514" spans="1:31" x14ac:dyDescent="0.25">
      <c r="A514" t="s">
        <v>4249</v>
      </c>
      <c r="B514" t="s">
        <v>4250</v>
      </c>
      <c r="C514" t="s">
        <v>4251</v>
      </c>
      <c r="E514" t="s">
        <v>437</v>
      </c>
      <c r="F514" t="s">
        <v>1301</v>
      </c>
      <c r="H514" t="s">
        <v>254</v>
      </c>
      <c r="J514" t="s">
        <v>407</v>
      </c>
      <c r="R514" t="s">
        <v>339</v>
      </c>
      <c r="T514" t="s">
        <v>4252</v>
      </c>
      <c r="U514" t="s">
        <v>4253</v>
      </c>
      <c r="V514" t="s">
        <v>4254</v>
      </c>
      <c r="W514" t="s">
        <v>407</v>
      </c>
      <c r="Y514" t="s">
        <v>4255</v>
      </c>
      <c r="Z514" t="s">
        <v>4256</v>
      </c>
      <c r="AA514" t="s">
        <v>4257</v>
      </c>
      <c r="AC514" t="s">
        <v>402</v>
      </c>
      <c r="AE514" t="s">
        <v>4258</v>
      </c>
    </row>
    <row r="515" spans="1:31" x14ac:dyDescent="0.25">
      <c r="A515" t="s">
        <v>4259</v>
      </c>
      <c r="B515" t="s">
        <v>4260</v>
      </c>
      <c r="C515" t="s">
        <v>4261</v>
      </c>
      <c r="E515" t="s">
        <v>447</v>
      </c>
      <c r="F515" t="s">
        <v>1301</v>
      </c>
      <c r="H515" t="s">
        <v>254</v>
      </c>
      <c r="J515" t="s">
        <v>407</v>
      </c>
      <c r="M515" t="s">
        <v>4262</v>
      </c>
      <c r="R515" t="s">
        <v>339</v>
      </c>
      <c r="T515" t="s">
        <v>4263</v>
      </c>
      <c r="U515" t="s">
        <v>4264</v>
      </c>
      <c r="V515" t="s">
        <v>4265</v>
      </c>
      <c r="W515" t="s">
        <v>407</v>
      </c>
      <c r="Y515" t="s">
        <v>4263</v>
      </c>
      <c r="Z515" t="s">
        <v>4266</v>
      </c>
      <c r="AA515" t="s">
        <v>4267</v>
      </c>
      <c r="AC515" t="s">
        <v>402</v>
      </c>
      <c r="AE515" t="s">
        <v>4268</v>
      </c>
    </row>
    <row r="516" spans="1:31" x14ac:dyDescent="0.25">
      <c r="A516" t="s">
        <v>4269</v>
      </c>
      <c r="B516" t="s">
        <v>4270</v>
      </c>
      <c r="C516" t="s">
        <v>4271</v>
      </c>
      <c r="E516" t="s">
        <v>483</v>
      </c>
      <c r="F516" t="s">
        <v>1301</v>
      </c>
      <c r="H516" t="s">
        <v>254</v>
      </c>
      <c r="J516" t="s">
        <v>407</v>
      </c>
      <c r="L516" t="s">
        <v>4272</v>
      </c>
      <c r="M516" t="s">
        <v>4273</v>
      </c>
      <c r="R516" t="s">
        <v>339</v>
      </c>
      <c r="T516" t="s">
        <v>4274</v>
      </c>
      <c r="U516" t="s">
        <v>4275</v>
      </c>
      <c r="V516" t="s">
        <v>4276</v>
      </c>
      <c r="W516" t="s">
        <v>4205</v>
      </c>
      <c r="Y516" t="s">
        <v>4277</v>
      </c>
      <c r="Z516" t="s">
        <v>4278</v>
      </c>
      <c r="AA516" t="s">
        <v>4279</v>
      </c>
      <c r="AC516" t="s">
        <v>402</v>
      </c>
      <c r="AE516" t="s">
        <v>4033</v>
      </c>
    </row>
    <row r="517" spans="1:31" x14ac:dyDescent="0.25">
      <c r="A517" t="s">
        <v>4280</v>
      </c>
      <c r="B517" t="s">
        <v>4281</v>
      </c>
      <c r="C517" t="s">
        <v>4282</v>
      </c>
      <c r="E517" t="s">
        <v>437</v>
      </c>
      <c r="F517" t="s">
        <v>1301</v>
      </c>
      <c r="H517" t="s">
        <v>254</v>
      </c>
      <c r="J517" t="s">
        <v>407</v>
      </c>
      <c r="L517" t="s">
        <v>4283</v>
      </c>
      <c r="M517" t="s">
        <v>4284</v>
      </c>
      <c r="R517" t="s">
        <v>339</v>
      </c>
      <c r="T517" t="s">
        <v>4285</v>
      </c>
      <c r="U517" t="s">
        <v>4286</v>
      </c>
      <c r="V517" t="s">
        <v>4287</v>
      </c>
      <c r="W517" t="s">
        <v>776</v>
      </c>
      <c r="Y517" t="s">
        <v>4285</v>
      </c>
      <c r="Z517" t="s">
        <v>4286</v>
      </c>
      <c r="AA517" t="s">
        <v>4288</v>
      </c>
      <c r="AC517" t="s">
        <v>402</v>
      </c>
    </row>
    <row r="518" spans="1:31" x14ac:dyDescent="0.25">
      <c r="A518" t="s">
        <v>4289</v>
      </c>
      <c r="B518" t="s">
        <v>4290</v>
      </c>
      <c r="C518" t="s">
        <v>4291</v>
      </c>
      <c r="E518" t="s">
        <v>455</v>
      </c>
      <c r="F518" t="s">
        <v>1301</v>
      </c>
      <c r="H518" t="s">
        <v>254</v>
      </c>
      <c r="J518" t="s">
        <v>407</v>
      </c>
      <c r="L518" t="s">
        <v>4292</v>
      </c>
      <c r="M518" t="s">
        <v>4293</v>
      </c>
      <c r="R518" t="s">
        <v>339</v>
      </c>
      <c r="T518" t="s">
        <v>4294</v>
      </c>
      <c r="U518" t="s">
        <v>4295</v>
      </c>
      <c r="V518" t="s">
        <v>4296</v>
      </c>
      <c r="W518" t="s">
        <v>4205</v>
      </c>
      <c r="Y518" t="s">
        <v>4294</v>
      </c>
      <c r="Z518" t="s">
        <v>4295</v>
      </c>
      <c r="AA518" t="s">
        <v>4297</v>
      </c>
      <c r="AC518" t="s">
        <v>402</v>
      </c>
      <c r="AE518" t="s">
        <v>1978</v>
      </c>
    </row>
    <row r="519" spans="1:31" x14ac:dyDescent="0.25">
      <c r="A519" t="s">
        <v>4298</v>
      </c>
      <c r="B519" t="s">
        <v>4299</v>
      </c>
      <c r="C519" t="s">
        <v>4300</v>
      </c>
      <c r="E519" t="s">
        <v>455</v>
      </c>
      <c r="F519" t="s">
        <v>1301</v>
      </c>
      <c r="H519" t="s">
        <v>254</v>
      </c>
      <c r="J519" t="s">
        <v>407</v>
      </c>
      <c r="L519" t="s">
        <v>4301</v>
      </c>
      <c r="M519" t="s">
        <v>4302</v>
      </c>
      <c r="R519" t="s">
        <v>339</v>
      </c>
      <c r="T519" t="s">
        <v>4303</v>
      </c>
      <c r="U519" t="s">
        <v>4304</v>
      </c>
      <c r="V519" t="s">
        <v>776</v>
      </c>
      <c r="Y519" t="s">
        <v>4303</v>
      </c>
      <c r="Z519" t="s">
        <v>4304</v>
      </c>
      <c r="AA519" t="s">
        <v>776</v>
      </c>
      <c r="AC519" t="s">
        <v>402</v>
      </c>
      <c r="AE519" t="s">
        <v>3187</v>
      </c>
    </row>
    <row r="520" spans="1:31" x14ac:dyDescent="0.25">
      <c r="A520" t="s">
        <v>4305</v>
      </c>
      <c r="B520" t="s">
        <v>4306</v>
      </c>
      <c r="C520" t="s">
        <v>4307</v>
      </c>
      <c r="E520" t="s">
        <v>437</v>
      </c>
      <c r="F520" t="s">
        <v>1301</v>
      </c>
      <c r="H520" t="s">
        <v>254</v>
      </c>
      <c r="J520" t="s">
        <v>407</v>
      </c>
      <c r="L520" t="s">
        <v>4308</v>
      </c>
      <c r="M520" t="s">
        <v>4309</v>
      </c>
      <c r="R520" t="s">
        <v>339</v>
      </c>
      <c r="T520" t="s">
        <v>4310</v>
      </c>
      <c r="U520" t="s">
        <v>4311</v>
      </c>
      <c r="V520" t="s">
        <v>4312</v>
      </c>
      <c r="W520" t="s">
        <v>776</v>
      </c>
      <c r="Y520" t="s">
        <v>4310</v>
      </c>
      <c r="Z520" t="s">
        <v>4311</v>
      </c>
      <c r="AA520" t="s">
        <v>937</v>
      </c>
      <c r="AC520" t="s">
        <v>402</v>
      </c>
      <c r="AE520" t="s">
        <v>3067</v>
      </c>
    </row>
    <row r="521" spans="1:31" x14ac:dyDescent="0.25">
      <c r="A521" t="s">
        <v>4313</v>
      </c>
      <c r="B521" t="s">
        <v>4314</v>
      </c>
      <c r="C521" t="s">
        <v>4315</v>
      </c>
      <c r="E521" t="s">
        <v>483</v>
      </c>
      <c r="F521" t="s">
        <v>1301</v>
      </c>
      <c r="H521" t="s">
        <v>254</v>
      </c>
      <c r="J521" t="s">
        <v>407</v>
      </c>
      <c r="L521" t="s">
        <v>4316</v>
      </c>
      <c r="M521" t="s">
        <v>3015</v>
      </c>
      <c r="N521" t="s">
        <v>4317</v>
      </c>
      <c r="R521" t="s">
        <v>339</v>
      </c>
      <c r="T521" t="s">
        <v>4318</v>
      </c>
      <c r="U521" t="s">
        <v>4319</v>
      </c>
      <c r="V521" t="s">
        <v>4320</v>
      </c>
      <c r="W521" t="s">
        <v>4205</v>
      </c>
      <c r="Y521" t="s">
        <v>4318</v>
      </c>
      <c r="Z521" t="s">
        <v>4319</v>
      </c>
      <c r="AA521" t="s">
        <v>4321</v>
      </c>
      <c r="AC521" t="s">
        <v>402</v>
      </c>
      <c r="AE521" t="s">
        <v>4258</v>
      </c>
    </row>
    <row r="522" spans="1:31" x14ac:dyDescent="0.25">
      <c r="A522" t="s">
        <v>4322</v>
      </c>
      <c r="B522" t="s">
        <v>4323</v>
      </c>
      <c r="C522" t="s">
        <v>4324</v>
      </c>
      <c r="E522" t="s">
        <v>390</v>
      </c>
      <c r="F522" t="s">
        <v>1301</v>
      </c>
      <c r="H522" t="s">
        <v>254</v>
      </c>
      <c r="J522" t="s">
        <v>392</v>
      </c>
      <c r="L522" t="s">
        <v>4325</v>
      </c>
      <c r="M522" t="s">
        <v>4326</v>
      </c>
      <c r="R522" t="s">
        <v>339</v>
      </c>
      <c r="T522" t="s">
        <v>4327</v>
      </c>
      <c r="U522" t="s">
        <v>4328</v>
      </c>
      <c r="V522" t="s">
        <v>4329</v>
      </c>
      <c r="W522" t="s">
        <v>4330</v>
      </c>
      <c r="Y522" t="s">
        <v>4327</v>
      </c>
      <c r="Z522" t="s">
        <v>4328</v>
      </c>
      <c r="AA522" t="s">
        <v>4331</v>
      </c>
      <c r="AC522" t="s">
        <v>402</v>
      </c>
      <c r="AE522" t="s">
        <v>3979</v>
      </c>
    </row>
    <row r="523" spans="1:31" x14ac:dyDescent="0.25">
      <c r="A523" t="s">
        <v>4332</v>
      </c>
      <c r="B523" t="s">
        <v>4333</v>
      </c>
      <c r="C523" t="s">
        <v>4334</v>
      </c>
      <c r="E523" t="s">
        <v>447</v>
      </c>
      <c r="F523" t="s">
        <v>1301</v>
      </c>
      <c r="H523" t="s">
        <v>254</v>
      </c>
      <c r="J523" t="s">
        <v>407</v>
      </c>
      <c r="L523" t="s">
        <v>4335</v>
      </c>
      <c r="M523" t="s">
        <v>4336</v>
      </c>
      <c r="N523" t="s">
        <v>4337</v>
      </c>
      <c r="R523" t="s">
        <v>339</v>
      </c>
      <c r="T523" t="s">
        <v>4338</v>
      </c>
      <c r="U523" t="s">
        <v>4339</v>
      </c>
      <c r="V523" t="s">
        <v>4340</v>
      </c>
      <c r="W523" t="s">
        <v>4341</v>
      </c>
      <c r="Y523" t="s">
        <v>4333</v>
      </c>
      <c r="Z523" t="s">
        <v>4342</v>
      </c>
      <c r="AA523" t="s">
        <v>4343</v>
      </c>
      <c r="AC523" t="s">
        <v>402</v>
      </c>
      <c r="AE523" t="s">
        <v>3092</v>
      </c>
    </row>
    <row r="524" spans="1:31" x14ac:dyDescent="0.25">
      <c r="A524" t="s">
        <v>4344</v>
      </c>
      <c r="B524" t="s">
        <v>4345</v>
      </c>
      <c r="C524" t="s">
        <v>4346</v>
      </c>
      <c r="E524" t="s">
        <v>483</v>
      </c>
      <c r="F524" t="s">
        <v>1301</v>
      </c>
      <c r="H524" t="s">
        <v>254</v>
      </c>
      <c r="J524" t="s">
        <v>407</v>
      </c>
      <c r="M524" t="s">
        <v>4262</v>
      </c>
      <c r="R524" t="s">
        <v>339</v>
      </c>
      <c r="T524" t="s">
        <v>4347</v>
      </c>
      <c r="U524" t="s">
        <v>1366</v>
      </c>
      <c r="V524" t="s">
        <v>4348</v>
      </c>
      <c r="W524" t="s">
        <v>407</v>
      </c>
      <c r="Y524" t="s">
        <v>4347</v>
      </c>
      <c r="Z524" t="s">
        <v>1366</v>
      </c>
      <c r="AA524" t="s">
        <v>4349</v>
      </c>
      <c r="AC524" t="s">
        <v>402</v>
      </c>
      <c r="AE524" t="s">
        <v>4350</v>
      </c>
    </row>
    <row r="525" spans="1:31" x14ac:dyDescent="0.25">
      <c r="A525" t="s">
        <v>4351</v>
      </c>
      <c r="B525" t="s">
        <v>4352</v>
      </c>
      <c r="C525" t="s">
        <v>4353</v>
      </c>
      <c r="E525" t="s">
        <v>455</v>
      </c>
      <c r="F525" t="s">
        <v>1301</v>
      </c>
      <c r="H525" t="s">
        <v>254</v>
      </c>
      <c r="J525" t="s">
        <v>407</v>
      </c>
      <c r="L525" t="s">
        <v>4354</v>
      </c>
      <c r="M525" t="s">
        <v>1878</v>
      </c>
      <c r="R525" t="s">
        <v>339</v>
      </c>
      <c r="T525" t="s">
        <v>4355</v>
      </c>
      <c r="U525" t="s">
        <v>4356</v>
      </c>
      <c r="V525" t="s">
        <v>4357</v>
      </c>
      <c r="W525" t="s">
        <v>4358</v>
      </c>
      <c r="Y525" t="s">
        <v>4359</v>
      </c>
      <c r="Z525" t="s">
        <v>4360</v>
      </c>
      <c r="AA525" t="s">
        <v>4358</v>
      </c>
      <c r="AC525" t="s">
        <v>402</v>
      </c>
      <c r="AE525" t="s">
        <v>4361</v>
      </c>
    </row>
    <row r="526" spans="1:31" x14ac:dyDescent="0.25">
      <c r="A526" t="s">
        <v>4362</v>
      </c>
      <c r="B526" t="s">
        <v>4363</v>
      </c>
      <c r="C526" t="s">
        <v>4364</v>
      </c>
      <c r="E526" t="s">
        <v>447</v>
      </c>
      <c r="F526" t="s">
        <v>1301</v>
      </c>
      <c r="H526" t="s">
        <v>254</v>
      </c>
      <c r="J526" t="s">
        <v>407</v>
      </c>
      <c r="M526" t="s">
        <v>4365</v>
      </c>
      <c r="R526" t="s">
        <v>339</v>
      </c>
      <c r="T526" t="s">
        <v>4366</v>
      </c>
      <c r="U526" t="s">
        <v>4367</v>
      </c>
      <c r="V526" t="s">
        <v>4368</v>
      </c>
      <c r="W526" t="s">
        <v>4369</v>
      </c>
      <c r="Y526" t="s">
        <v>4370</v>
      </c>
      <c r="Z526" t="s">
        <v>4368</v>
      </c>
      <c r="AA526" t="s">
        <v>4369</v>
      </c>
      <c r="AC526" t="s">
        <v>402</v>
      </c>
      <c r="AE526" t="s">
        <v>4371</v>
      </c>
    </row>
    <row r="527" spans="1:31" x14ac:dyDescent="0.25">
      <c r="A527" t="s">
        <v>4372</v>
      </c>
      <c r="B527" t="s">
        <v>4373</v>
      </c>
      <c r="C527" t="s">
        <v>4374</v>
      </c>
      <c r="E527" t="s">
        <v>455</v>
      </c>
      <c r="F527" t="s">
        <v>1301</v>
      </c>
      <c r="H527" t="s">
        <v>254</v>
      </c>
      <c r="J527" t="s">
        <v>407</v>
      </c>
      <c r="L527" t="s">
        <v>4375</v>
      </c>
      <c r="M527" t="s">
        <v>4376</v>
      </c>
      <c r="N527" t="s">
        <v>4377</v>
      </c>
      <c r="R527" t="s">
        <v>339</v>
      </c>
      <c r="T527" t="s">
        <v>4378</v>
      </c>
      <c r="U527" t="s">
        <v>4379</v>
      </c>
      <c r="V527" t="s">
        <v>4380</v>
      </c>
      <c r="W527" t="s">
        <v>407</v>
      </c>
      <c r="Y527" t="s">
        <v>4378</v>
      </c>
      <c r="Z527" t="s">
        <v>4379</v>
      </c>
      <c r="AA527" t="s">
        <v>4381</v>
      </c>
      <c r="AC527" t="s">
        <v>402</v>
      </c>
      <c r="AE527" t="s">
        <v>4382</v>
      </c>
    </row>
    <row r="528" spans="1:31" x14ac:dyDescent="0.25">
      <c r="A528" t="s">
        <v>4383</v>
      </c>
      <c r="B528" t="s">
        <v>4384</v>
      </c>
      <c r="C528" t="s">
        <v>4385</v>
      </c>
      <c r="E528" t="s">
        <v>483</v>
      </c>
      <c r="F528" t="s">
        <v>1301</v>
      </c>
      <c r="H528" t="s">
        <v>254</v>
      </c>
      <c r="J528" t="s">
        <v>407</v>
      </c>
      <c r="M528" t="s">
        <v>4262</v>
      </c>
      <c r="R528" t="s">
        <v>339</v>
      </c>
      <c r="T528" t="s">
        <v>4386</v>
      </c>
      <c r="U528" t="s">
        <v>4387</v>
      </c>
      <c r="V528" t="s">
        <v>4388</v>
      </c>
      <c r="W528" t="s">
        <v>407</v>
      </c>
      <c r="Y528" t="s">
        <v>4386</v>
      </c>
      <c r="Z528" t="s">
        <v>4387</v>
      </c>
      <c r="AA528" t="s">
        <v>4388</v>
      </c>
      <c r="AB528" t="s">
        <v>407</v>
      </c>
      <c r="AC528" t="s">
        <v>402</v>
      </c>
      <c r="AE528" t="s">
        <v>2398</v>
      </c>
    </row>
    <row r="529" spans="1:31" x14ac:dyDescent="0.25">
      <c r="A529" t="s">
        <v>4389</v>
      </c>
      <c r="B529" t="s">
        <v>4390</v>
      </c>
      <c r="C529" t="s">
        <v>4391</v>
      </c>
      <c r="E529" t="s">
        <v>769</v>
      </c>
      <c r="F529" t="s">
        <v>1301</v>
      </c>
      <c r="H529" t="s">
        <v>254</v>
      </c>
      <c r="J529" t="s">
        <v>701</v>
      </c>
      <c r="M529" t="s">
        <v>4392</v>
      </c>
      <c r="R529" t="s">
        <v>339</v>
      </c>
      <c r="T529" t="s">
        <v>4393</v>
      </c>
      <c r="U529" t="s">
        <v>4394</v>
      </c>
      <c r="V529" t="s">
        <v>2015</v>
      </c>
      <c r="W529" t="s">
        <v>1482</v>
      </c>
      <c r="Y529" t="s">
        <v>4393</v>
      </c>
      <c r="Z529" t="s">
        <v>4394</v>
      </c>
      <c r="AA529" t="s">
        <v>4395</v>
      </c>
      <c r="AC529" t="s">
        <v>402</v>
      </c>
      <c r="AE529" t="s">
        <v>2016</v>
      </c>
    </row>
    <row r="530" spans="1:31" x14ac:dyDescent="0.25">
      <c r="A530" t="s">
        <v>4396</v>
      </c>
      <c r="B530" t="s">
        <v>4397</v>
      </c>
      <c r="C530" t="s">
        <v>4398</v>
      </c>
      <c r="E530" t="s">
        <v>782</v>
      </c>
      <c r="F530" t="s">
        <v>1301</v>
      </c>
      <c r="H530" t="s">
        <v>254</v>
      </c>
      <c r="J530" t="s">
        <v>512</v>
      </c>
      <c r="R530" t="s">
        <v>339</v>
      </c>
      <c r="T530" t="s">
        <v>4399</v>
      </c>
      <c r="U530" t="s">
        <v>4253</v>
      </c>
      <c r="V530" t="s">
        <v>4254</v>
      </c>
      <c r="W530" t="s">
        <v>407</v>
      </c>
      <c r="Y530" t="s">
        <v>4400</v>
      </c>
      <c r="Z530" t="s">
        <v>4401</v>
      </c>
      <c r="AA530" t="s">
        <v>4402</v>
      </c>
      <c r="AC530" t="s">
        <v>402</v>
      </c>
      <c r="AE530" t="s">
        <v>4258</v>
      </c>
    </row>
    <row r="531" spans="1:31" x14ac:dyDescent="0.25">
      <c r="A531" t="s">
        <v>4403</v>
      </c>
      <c r="B531" t="s">
        <v>4404</v>
      </c>
      <c r="C531" t="s">
        <v>4405</v>
      </c>
      <c r="E531" t="s">
        <v>782</v>
      </c>
      <c r="F531" t="s">
        <v>1301</v>
      </c>
      <c r="H531" t="s">
        <v>254</v>
      </c>
      <c r="J531" t="s">
        <v>512</v>
      </c>
      <c r="M531" t="s">
        <v>4262</v>
      </c>
      <c r="R531" t="s">
        <v>339</v>
      </c>
      <c r="T531" t="s">
        <v>4406</v>
      </c>
      <c r="U531" t="s">
        <v>4407</v>
      </c>
      <c r="V531" t="s">
        <v>4408</v>
      </c>
      <c r="W531" t="s">
        <v>4409</v>
      </c>
      <c r="Y531" t="s">
        <v>4410</v>
      </c>
      <c r="Z531" t="s">
        <v>4411</v>
      </c>
      <c r="AA531" t="s">
        <v>4412</v>
      </c>
      <c r="AC531" t="s">
        <v>402</v>
      </c>
      <c r="AE531" t="s">
        <v>1538</v>
      </c>
    </row>
    <row r="532" spans="1:31" x14ac:dyDescent="0.25">
      <c r="A532" t="s">
        <v>4413</v>
      </c>
      <c r="B532" t="s">
        <v>4414</v>
      </c>
      <c r="C532" t="s">
        <v>4415</v>
      </c>
      <c r="E532" t="s">
        <v>782</v>
      </c>
      <c r="F532" t="s">
        <v>1301</v>
      </c>
      <c r="H532" t="s">
        <v>254</v>
      </c>
      <c r="J532" t="s">
        <v>512</v>
      </c>
      <c r="R532" t="s">
        <v>339</v>
      </c>
      <c r="T532" t="s">
        <v>4416</v>
      </c>
      <c r="U532" t="s">
        <v>4417</v>
      </c>
      <c r="V532" t="s">
        <v>4418</v>
      </c>
      <c r="W532" t="s">
        <v>4419</v>
      </c>
      <c r="Y532" t="s">
        <v>4416</v>
      </c>
      <c r="Z532" t="s">
        <v>4420</v>
      </c>
      <c r="AA532" t="s">
        <v>4421</v>
      </c>
      <c r="AC532" t="s">
        <v>402</v>
      </c>
      <c r="AE532" t="s">
        <v>4422</v>
      </c>
    </row>
    <row r="533" spans="1:31" x14ac:dyDescent="0.25">
      <c r="A533" t="s">
        <v>4423</v>
      </c>
      <c r="B533" t="s">
        <v>4424</v>
      </c>
      <c r="C533" t="s">
        <v>4425</v>
      </c>
      <c r="E533" t="s">
        <v>769</v>
      </c>
      <c r="F533" t="s">
        <v>1301</v>
      </c>
      <c r="H533" t="s">
        <v>254</v>
      </c>
      <c r="J533" t="s">
        <v>701</v>
      </c>
      <c r="L533" t="s">
        <v>4426</v>
      </c>
      <c r="M533" t="s">
        <v>4427</v>
      </c>
      <c r="R533" t="s">
        <v>339</v>
      </c>
      <c r="T533" t="s">
        <v>4428</v>
      </c>
      <c r="U533" t="s">
        <v>4253</v>
      </c>
      <c r="V533" t="s">
        <v>4254</v>
      </c>
      <c r="W533" t="s">
        <v>407</v>
      </c>
      <c r="Y533" t="s">
        <v>4429</v>
      </c>
      <c r="Z533" t="s">
        <v>4430</v>
      </c>
      <c r="AA533" t="s">
        <v>4431</v>
      </c>
      <c r="AC533" t="s">
        <v>402</v>
      </c>
      <c r="AE533" t="s">
        <v>4258</v>
      </c>
    </row>
    <row r="534" spans="1:31" x14ac:dyDescent="0.25">
      <c r="A534" t="s">
        <v>4432</v>
      </c>
      <c r="B534" t="s">
        <v>4433</v>
      </c>
      <c r="E534" t="s">
        <v>683</v>
      </c>
      <c r="F534" t="s">
        <v>1301</v>
      </c>
      <c r="H534" t="s">
        <v>254</v>
      </c>
      <c r="J534" t="s">
        <v>684</v>
      </c>
      <c r="M534" t="s">
        <v>4434</v>
      </c>
      <c r="R534" t="s">
        <v>339</v>
      </c>
      <c r="T534" t="s">
        <v>4435</v>
      </c>
      <c r="U534" t="s">
        <v>4436</v>
      </c>
      <c r="V534" t="s">
        <v>4437</v>
      </c>
      <c r="W534" t="s">
        <v>1518</v>
      </c>
      <c r="Y534" t="s">
        <v>4435</v>
      </c>
      <c r="Z534" t="s">
        <v>4436</v>
      </c>
      <c r="AA534" t="s">
        <v>4437</v>
      </c>
      <c r="AB534" t="s">
        <v>1518</v>
      </c>
      <c r="AC534" t="s">
        <v>402</v>
      </c>
      <c r="AE534" t="s">
        <v>4438</v>
      </c>
    </row>
    <row r="535" spans="1:31" x14ac:dyDescent="0.25">
      <c r="A535" t="s">
        <v>4439</v>
      </c>
      <c r="B535" t="s">
        <v>4440</v>
      </c>
      <c r="C535" t="s">
        <v>4441</v>
      </c>
      <c r="E535" t="s">
        <v>1071</v>
      </c>
      <c r="F535" t="s">
        <v>1301</v>
      </c>
      <c r="H535" t="s">
        <v>254</v>
      </c>
      <c r="J535" t="s">
        <v>802</v>
      </c>
      <c r="M535" t="s">
        <v>4434</v>
      </c>
      <c r="R535" t="s">
        <v>339</v>
      </c>
      <c r="T535" t="s">
        <v>4442</v>
      </c>
      <c r="U535" t="s">
        <v>4443</v>
      </c>
      <c r="V535" t="s">
        <v>4444</v>
      </c>
      <c r="W535" t="s">
        <v>802</v>
      </c>
      <c r="Y535" t="s">
        <v>1398</v>
      </c>
      <c r="AC535" t="s">
        <v>402</v>
      </c>
      <c r="AE535" t="s">
        <v>4445</v>
      </c>
    </row>
    <row r="536" spans="1:31" x14ac:dyDescent="0.25">
      <c r="A536" t="s">
        <v>4446</v>
      </c>
      <c r="B536" t="s">
        <v>4447</v>
      </c>
      <c r="C536" t="s">
        <v>4448</v>
      </c>
      <c r="E536" t="s">
        <v>538</v>
      </c>
      <c r="F536" t="s">
        <v>1301</v>
      </c>
      <c r="H536" t="s">
        <v>254</v>
      </c>
      <c r="J536" t="s">
        <v>539</v>
      </c>
      <c r="L536" t="s">
        <v>4449</v>
      </c>
      <c r="M536" t="s">
        <v>4450</v>
      </c>
      <c r="R536" t="s">
        <v>339</v>
      </c>
      <c r="T536" t="s">
        <v>4451</v>
      </c>
      <c r="U536" t="s">
        <v>4452</v>
      </c>
      <c r="V536" t="s">
        <v>4453</v>
      </c>
      <c r="W536" t="s">
        <v>1018</v>
      </c>
      <c r="Y536" t="s">
        <v>4454</v>
      </c>
      <c r="Z536" t="s">
        <v>4455</v>
      </c>
      <c r="AC536" t="s">
        <v>402</v>
      </c>
      <c r="AE536" t="s">
        <v>4456</v>
      </c>
    </row>
    <row r="537" spans="1:31" x14ac:dyDescent="0.25">
      <c r="A537" t="s">
        <v>4457</v>
      </c>
      <c r="B537" t="s">
        <v>4458</v>
      </c>
      <c r="C537" t="s">
        <v>4459</v>
      </c>
      <c r="E537" t="s">
        <v>521</v>
      </c>
      <c r="F537" t="s">
        <v>1301</v>
      </c>
      <c r="H537" t="s">
        <v>254</v>
      </c>
      <c r="J537" t="s">
        <v>522</v>
      </c>
      <c r="M537" t="s">
        <v>4262</v>
      </c>
      <c r="R537" t="s">
        <v>339</v>
      </c>
      <c r="T537" t="s">
        <v>4460</v>
      </c>
      <c r="U537" t="s">
        <v>4461</v>
      </c>
      <c r="V537" t="s">
        <v>4462</v>
      </c>
      <c r="W537" t="s">
        <v>1137</v>
      </c>
      <c r="Y537" t="s">
        <v>4460</v>
      </c>
      <c r="Z537" t="s">
        <v>4463</v>
      </c>
      <c r="AA537" t="s">
        <v>1137</v>
      </c>
      <c r="AC537" t="s">
        <v>402</v>
      </c>
      <c r="AE537" t="s">
        <v>4464</v>
      </c>
    </row>
    <row r="538" spans="1:31" x14ac:dyDescent="0.25">
      <c r="A538" t="s">
        <v>4465</v>
      </c>
      <c r="B538" t="s">
        <v>4466</v>
      </c>
      <c r="C538" t="s">
        <v>4467</v>
      </c>
      <c r="E538" t="s">
        <v>1071</v>
      </c>
      <c r="F538" t="s">
        <v>1301</v>
      </c>
      <c r="H538" t="s">
        <v>254</v>
      </c>
      <c r="J538" t="s">
        <v>802</v>
      </c>
      <c r="L538" t="s">
        <v>4468</v>
      </c>
      <c r="M538" t="s">
        <v>4469</v>
      </c>
      <c r="R538" t="s">
        <v>339</v>
      </c>
      <c r="T538" t="s">
        <v>4470</v>
      </c>
      <c r="U538" t="s">
        <v>4471</v>
      </c>
      <c r="V538" t="s">
        <v>4472</v>
      </c>
      <c r="W538" t="s">
        <v>1079</v>
      </c>
      <c r="Y538" t="s">
        <v>4470</v>
      </c>
      <c r="Z538" t="s">
        <v>4471</v>
      </c>
      <c r="AA538" t="s">
        <v>4473</v>
      </c>
      <c r="AC538" t="s">
        <v>402</v>
      </c>
      <c r="AE538" t="s">
        <v>4474</v>
      </c>
    </row>
    <row r="539" spans="1:31" x14ac:dyDescent="0.25">
      <c r="A539" t="s">
        <v>4475</v>
      </c>
      <c r="B539" t="s">
        <v>4476</v>
      </c>
      <c r="C539" t="s">
        <v>4477</v>
      </c>
      <c r="E539" t="s">
        <v>833</v>
      </c>
      <c r="F539" t="s">
        <v>1301</v>
      </c>
      <c r="H539" t="s">
        <v>254</v>
      </c>
      <c r="J539" t="s">
        <v>539</v>
      </c>
      <c r="L539" t="s">
        <v>4478</v>
      </c>
      <c r="M539" t="s">
        <v>4479</v>
      </c>
      <c r="N539" t="s">
        <v>4480</v>
      </c>
      <c r="R539" t="s">
        <v>339</v>
      </c>
      <c r="T539" t="s">
        <v>4481</v>
      </c>
      <c r="U539" t="s">
        <v>4482</v>
      </c>
      <c r="V539" t="s">
        <v>4483</v>
      </c>
      <c r="W539" t="s">
        <v>1018</v>
      </c>
      <c r="Y539" t="s">
        <v>4481</v>
      </c>
      <c r="Z539" t="s">
        <v>4482</v>
      </c>
      <c r="AA539" t="s">
        <v>4484</v>
      </c>
      <c r="AC539" t="s">
        <v>402</v>
      </c>
      <c r="AE539" t="s">
        <v>4485</v>
      </c>
    </row>
    <row r="540" spans="1:31" x14ac:dyDescent="0.25">
      <c r="A540" t="s">
        <v>4486</v>
      </c>
      <c r="B540" t="s">
        <v>4487</v>
      </c>
      <c r="C540" t="s">
        <v>4488</v>
      </c>
      <c r="E540" t="s">
        <v>1071</v>
      </c>
      <c r="F540" t="s">
        <v>1301</v>
      </c>
      <c r="H540" t="s">
        <v>254</v>
      </c>
      <c r="J540" t="s">
        <v>802</v>
      </c>
      <c r="L540" t="s">
        <v>4489</v>
      </c>
      <c r="M540" t="s">
        <v>4490</v>
      </c>
      <c r="R540" t="s">
        <v>339</v>
      </c>
      <c r="T540" t="s">
        <v>4491</v>
      </c>
      <c r="U540" t="s">
        <v>1150</v>
      </c>
      <c r="V540" t="s">
        <v>4472</v>
      </c>
      <c r="W540" t="s">
        <v>1079</v>
      </c>
      <c r="Y540" t="s">
        <v>4491</v>
      </c>
      <c r="Z540" t="s">
        <v>1150</v>
      </c>
      <c r="AA540" t="s">
        <v>4473</v>
      </c>
      <c r="AC540" t="s">
        <v>402</v>
      </c>
      <c r="AE540" t="s">
        <v>4474</v>
      </c>
    </row>
    <row r="541" spans="1:31" x14ac:dyDescent="0.25">
      <c r="A541" t="s">
        <v>4492</v>
      </c>
      <c r="B541" t="s">
        <v>4493</v>
      </c>
      <c r="C541" t="s">
        <v>4494</v>
      </c>
      <c r="E541" t="s">
        <v>521</v>
      </c>
      <c r="F541" t="s">
        <v>1301</v>
      </c>
      <c r="H541" t="s">
        <v>254</v>
      </c>
      <c r="J541" t="s">
        <v>522</v>
      </c>
      <c r="M541" t="s">
        <v>4495</v>
      </c>
      <c r="R541" t="s">
        <v>339</v>
      </c>
      <c r="T541" t="s">
        <v>4496</v>
      </c>
      <c r="U541" t="s">
        <v>4497</v>
      </c>
      <c r="V541" t="s">
        <v>4498</v>
      </c>
      <c r="W541" t="s">
        <v>1061</v>
      </c>
      <c r="Y541" t="s">
        <v>4496</v>
      </c>
      <c r="Z541" t="s">
        <v>4497</v>
      </c>
      <c r="AA541" t="s">
        <v>4499</v>
      </c>
      <c r="AC541" t="s">
        <v>402</v>
      </c>
      <c r="AE541" t="s">
        <v>4500</v>
      </c>
    </row>
    <row r="542" spans="1:31" x14ac:dyDescent="0.25">
      <c r="A542" t="s">
        <v>4501</v>
      </c>
      <c r="B542" t="s">
        <v>4502</v>
      </c>
      <c r="C542" t="s">
        <v>4503</v>
      </c>
      <c r="E542" t="s">
        <v>707</v>
      </c>
      <c r="F542" t="s">
        <v>1301</v>
      </c>
      <c r="H542" t="s">
        <v>254</v>
      </c>
      <c r="J542" t="s">
        <v>522</v>
      </c>
      <c r="L542" t="s">
        <v>4504</v>
      </c>
      <c r="M542" t="s">
        <v>4505</v>
      </c>
      <c r="R542" t="s">
        <v>339</v>
      </c>
      <c r="T542" t="s">
        <v>4506</v>
      </c>
      <c r="U542" t="s">
        <v>4507</v>
      </c>
      <c r="Y542" t="s">
        <v>4506</v>
      </c>
      <c r="Z542" t="s">
        <v>4507</v>
      </c>
      <c r="AC542" t="s">
        <v>402</v>
      </c>
      <c r="AE542" t="s">
        <v>4508</v>
      </c>
    </row>
    <row r="543" spans="1:31" x14ac:dyDescent="0.25">
      <c r="A543" t="s">
        <v>4509</v>
      </c>
      <c r="B543" t="s">
        <v>4510</v>
      </c>
      <c r="C543" t="s">
        <v>4511</v>
      </c>
      <c r="E543" t="s">
        <v>521</v>
      </c>
      <c r="F543" t="s">
        <v>1301</v>
      </c>
      <c r="H543" t="s">
        <v>254</v>
      </c>
      <c r="J543" t="s">
        <v>522</v>
      </c>
      <c r="L543" t="s">
        <v>4512</v>
      </c>
      <c r="M543" t="s">
        <v>4513</v>
      </c>
      <c r="R543" t="s">
        <v>339</v>
      </c>
      <c r="T543" t="s">
        <v>4514</v>
      </c>
      <c r="U543" t="s">
        <v>4515</v>
      </c>
      <c r="V543" t="s">
        <v>4516</v>
      </c>
      <c r="W543" t="s">
        <v>4517</v>
      </c>
      <c r="Y543" t="s">
        <v>4518</v>
      </c>
      <c r="Z543" t="s">
        <v>4516</v>
      </c>
      <c r="AA543" t="s">
        <v>4517</v>
      </c>
      <c r="AC543" t="s">
        <v>402</v>
      </c>
      <c r="AE543" t="s">
        <v>4519</v>
      </c>
    </row>
    <row r="544" spans="1:31" x14ac:dyDescent="0.25">
      <c r="A544" t="s">
        <v>4520</v>
      </c>
      <c r="B544" t="s">
        <v>4521</v>
      </c>
      <c r="C544" t="s">
        <v>4522</v>
      </c>
      <c r="E544" t="s">
        <v>833</v>
      </c>
      <c r="F544" t="s">
        <v>1301</v>
      </c>
      <c r="H544" t="s">
        <v>254</v>
      </c>
      <c r="J544" t="s">
        <v>539</v>
      </c>
      <c r="L544" t="s">
        <v>4523</v>
      </c>
      <c r="M544" t="s">
        <v>4524</v>
      </c>
      <c r="R544" t="s">
        <v>339</v>
      </c>
      <c r="T544" t="s">
        <v>4525</v>
      </c>
      <c r="U544" t="s">
        <v>4526</v>
      </c>
      <c r="V544" t="s">
        <v>4527</v>
      </c>
      <c r="W544" t="s">
        <v>4528</v>
      </c>
      <c r="Y544" t="s">
        <v>4529</v>
      </c>
      <c r="Z544" t="s">
        <v>4527</v>
      </c>
      <c r="AA544" t="s">
        <v>4528</v>
      </c>
      <c r="AC544" t="s">
        <v>402</v>
      </c>
      <c r="AE544" t="s">
        <v>4530</v>
      </c>
    </row>
    <row r="545" spans="1:31" x14ac:dyDescent="0.25">
      <c r="A545" t="s">
        <v>4531</v>
      </c>
      <c r="B545" t="s">
        <v>4532</v>
      </c>
      <c r="C545" t="s">
        <v>4533</v>
      </c>
      <c r="E545" t="s">
        <v>521</v>
      </c>
      <c r="F545" t="s">
        <v>1301</v>
      </c>
      <c r="H545" t="s">
        <v>254</v>
      </c>
      <c r="J545" t="s">
        <v>522</v>
      </c>
      <c r="L545" t="s">
        <v>4534</v>
      </c>
      <c r="M545" t="s">
        <v>4535</v>
      </c>
      <c r="N545" t="s">
        <v>4536</v>
      </c>
      <c r="R545" t="s">
        <v>339</v>
      </c>
      <c r="T545" t="s">
        <v>4537</v>
      </c>
      <c r="U545" t="s">
        <v>4538</v>
      </c>
      <c r="V545" t="s">
        <v>1061</v>
      </c>
      <c r="Y545" t="s">
        <v>4537</v>
      </c>
      <c r="Z545" t="s">
        <v>4538</v>
      </c>
      <c r="AA545" t="s">
        <v>1061</v>
      </c>
      <c r="AC545" t="s">
        <v>402</v>
      </c>
      <c r="AE545" t="s">
        <v>1938</v>
      </c>
    </row>
    <row r="546" spans="1:31" x14ac:dyDescent="0.25">
      <c r="A546" t="s">
        <v>4539</v>
      </c>
      <c r="B546" t="s">
        <v>4540</v>
      </c>
      <c r="C546" t="s">
        <v>4541</v>
      </c>
      <c r="E546" t="s">
        <v>833</v>
      </c>
      <c r="F546" t="s">
        <v>1301</v>
      </c>
      <c r="H546" t="s">
        <v>254</v>
      </c>
      <c r="J546" t="s">
        <v>539</v>
      </c>
      <c r="L546" t="s">
        <v>4542</v>
      </c>
      <c r="M546" t="s">
        <v>4543</v>
      </c>
      <c r="R546" t="s">
        <v>339</v>
      </c>
      <c r="T546" t="s">
        <v>4544</v>
      </c>
      <c r="U546" t="s">
        <v>4545</v>
      </c>
      <c r="V546" t="s">
        <v>4546</v>
      </c>
      <c r="W546" t="s">
        <v>539</v>
      </c>
      <c r="Y546" t="s">
        <v>4544</v>
      </c>
      <c r="Z546" t="s">
        <v>4545</v>
      </c>
      <c r="AA546" t="s">
        <v>4547</v>
      </c>
      <c r="AC546" t="s">
        <v>402</v>
      </c>
      <c r="AE546" t="s">
        <v>4548</v>
      </c>
    </row>
    <row r="547" spans="1:31" x14ac:dyDescent="0.25">
      <c r="A547" t="s">
        <v>4549</v>
      </c>
      <c r="B547" t="s">
        <v>4550</v>
      </c>
      <c r="C547" t="s">
        <v>4551</v>
      </c>
      <c r="E547" t="s">
        <v>538</v>
      </c>
      <c r="F547" t="s">
        <v>1301</v>
      </c>
      <c r="H547" t="s">
        <v>254</v>
      </c>
      <c r="J547" t="s">
        <v>539</v>
      </c>
      <c r="L547" t="s">
        <v>4552</v>
      </c>
      <c r="M547" t="s">
        <v>4553</v>
      </c>
      <c r="R547" t="s">
        <v>339</v>
      </c>
      <c r="T547" t="s">
        <v>4554</v>
      </c>
      <c r="U547" t="s">
        <v>4555</v>
      </c>
      <c r="V547" t="s">
        <v>4556</v>
      </c>
      <c r="W547" t="s">
        <v>1018</v>
      </c>
      <c r="Y547" t="s">
        <v>4557</v>
      </c>
      <c r="Z547" t="s">
        <v>1033</v>
      </c>
      <c r="AC547" t="s">
        <v>402</v>
      </c>
      <c r="AE547" t="s">
        <v>4558</v>
      </c>
    </row>
    <row r="548" spans="1:31" x14ac:dyDescent="0.25">
      <c r="A548" t="s">
        <v>4559</v>
      </c>
      <c r="B548" t="s">
        <v>4560</v>
      </c>
      <c r="C548" t="s">
        <v>4561</v>
      </c>
      <c r="E548" t="s">
        <v>538</v>
      </c>
      <c r="F548" t="s">
        <v>1301</v>
      </c>
      <c r="H548" t="s">
        <v>254</v>
      </c>
      <c r="J548" t="s">
        <v>539</v>
      </c>
      <c r="M548" t="s">
        <v>4262</v>
      </c>
      <c r="R548" t="s">
        <v>339</v>
      </c>
      <c r="T548" t="s">
        <v>4428</v>
      </c>
      <c r="U548" t="s">
        <v>4253</v>
      </c>
      <c r="V548" t="s">
        <v>4254</v>
      </c>
      <c r="W548" t="s">
        <v>407</v>
      </c>
      <c r="Y548" t="s">
        <v>4562</v>
      </c>
      <c r="Z548" t="s">
        <v>4563</v>
      </c>
      <c r="AA548" t="s">
        <v>4564</v>
      </c>
      <c r="AC548" t="s">
        <v>402</v>
      </c>
      <c r="AE548" t="s">
        <v>4258</v>
      </c>
    </row>
    <row r="549" spans="1:31" x14ac:dyDescent="0.25">
      <c r="A549" t="s">
        <v>4565</v>
      </c>
      <c r="B549" t="s">
        <v>4566</v>
      </c>
      <c r="C549" t="s">
        <v>4567</v>
      </c>
      <c r="E549" t="s">
        <v>538</v>
      </c>
      <c r="F549" t="s">
        <v>1301</v>
      </c>
      <c r="H549" t="s">
        <v>254</v>
      </c>
      <c r="J549" t="s">
        <v>539</v>
      </c>
      <c r="L549" t="s">
        <v>4568</v>
      </c>
      <c r="M549" t="s">
        <v>4569</v>
      </c>
      <c r="R549" t="s">
        <v>339</v>
      </c>
      <c r="T549" t="s">
        <v>4570</v>
      </c>
      <c r="U549" t="s">
        <v>4571</v>
      </c>
      <c r="V549" t="s">
        <v>4572</v>
      </c>
      <c r="W549" t="s">
        <v>1018</v>
      </c>
      <c r="Y549" t="s">
        <v>4570</v>
      </c>
      <c r="Z549" t="s">
        <v>4571</v>
      </c>
      <c r="AA549" t="s">
        <v>4573</v>
      </c>
      <c r="AC549" t="s">
        <v>402</v>
      </c>
      <c r="AE549" t="s">
        <v>4574</v>
      </c>
    </row>
    <row r="550" spans="1:31" x14ac:dyDescent="0.25">
      <c r="A550" t="s">
        <v>4575</v>
      </c>
      <c r="B550" t="s">
        <v>4576</v>
      </c>
      <c r="C550" t="s">
        <v>4577</v>
      </c>
      <c r="E550" t="s">
        <v>833</v>
      </c>
      <c r="F550" t="s">
        <v>1301</v>
      </c>
      <c r="H550" t="s">
        <v>254</v>
      </c>
      <c r="J550" t="s">
        <v>539</v>
      </c>
      <c r="L550" t="s">
        <v>4578</v>
      </c>
      <c r="M550" t="s">
        <v>3168</v>
      </c>
      <c r="R550" t="s">
        <v>339</v>
      </c>
      <c r="T550" t="s">
        <v>4579</v>
      </c>
      <c r="U550" t="s">
        <v>4580</v>
      </c>
      <c r="V550" t="s">
        <v>4581</v>
      </c>
      <c r="W550" t="s">
        <v>4582</v>
      </c>
      <c r="Y550" t="s">
        <v>4583</v>
      </c>
      <c r="Z550" t="s">
        <v>4584</v>
      </c>
      <c r="AC550" t="s">
        <v>402</v>
      </c>
      <c r="AE550" t="s">
        <v>4585</v>
      </c>
    </row>
    <row r="551" spans="1:31" x14ac:dyDescent="0.25">
      <c r="A551" t="s">
        <v>4586</v>
      </c>
      <c r="B551" t="s">
        <v>4587</v>
      </c>
      <c r="C551" t="s">
        <v>4588</v>
      </c>
      <c r="E551" t="s">
        <v>833</v>
      </c>
      <c r="F551" t="s">
        <v>1301</v>
      </c>
      <c r="H551" t="s">
        <v>254</v>
      </c>
      <c r="J551" t="s">
        <v>539</v>
      </c>
      <c r="R551" t="s">
        <v>339</v>
      </c>
      <c r="T551" t="s">
        <v>4589</v>
      </c>
      <c r="U551" t="s">
        <v>4590</v>
      </c>
      <c r="V551" t="s">
        <v>4591</v>
      </c>
      <c r="W551" t="s">
        <v>539</v>
      </c>
      <c r="Y551" t="s">
        <v>4589</v>
      </c>
      <c r="Z551" t="s">
        <v>4590</v>
      </c>
      <c r="AA551" t="s">
        <v>4592</v>
      </c>
      <c r="AC551" t="s">
        <v>402</v>
      </c>
      <c r="AE551" t="s">
        <v>4593</v>
      </c>
    </row>
    <row r="552" spans="1:31" x14ac:dyDescent="0.25">
      <c r="A552" t="s">
        <v>4594</v>
      </c>
      <c r="B552" t="s">
        <v>4595</v>
      </c>
      <c r="C552" t="s">
        <v>4596</v>
      </c>
      <c r="E552" t="s">
        <v>833</v>
      </c>
      <c r="F552" t="s">
        <v>1301</v>
      </c>
      <c r="H552" t="s">
        <v>254</v>
      </c>
      <c r="J552" t="s">
        <v>539</v>
      </c>
      <c r="M552" t="s">
        <v>4597</v>
      </c>
      <c r="R552" t="s">
        <v>339</v>
      </c>
      <c r="T552" t="s">
        <v>4598</v>
      </c>
      <c r="U552" t="s">
        <v>4599</v>
      </c>
      <c r="V552" t="s">
        <v>4600</v>
      </c>
      <c r="W552" t="s">
        <v>539</v>
      </c>
      <c r="Y552" t="s">
        <v>4598</v>
      </c>
      <c r="Z552" t="s">
        <v>4599</v>
      </c>
      <c r="AA552" t="s">
        <v>4601</v>
      </c>
      <c r="AC552" t="s">
        <v>402</v>
      </c>
      <c r="AE552" t="s">
        <v>4602</v>
      </c>
    </row>
    <row r="553" spans="1:31" x14ac:dyDescent="0.25">
      <c r="A553" t="s">
        <v>4603</v>
      </c>
      <c r="B553" t="s">
        <v>4604</v>
      </c>
      <c r="C553" t="s">
        <v>4605</v>
      </c>
      <c r="E553" t="s">
        <v>538</v>
      </c>
      <c r="F553" t="s">
        <v>1301</v>
      </c>
      <c r="H553" t="s">
        <v>254</v>
      </c>
      <c r="J553" t="s">
        <v>539</v>
      </c>
      <c r="R553" t="s">
        <v>339</v>
      </c>
      <c r="T553" t="s">
        <v>4606</v>
      </c>
      <c r="U553" t="s">
        <v>4607</v>
      </c>
      <c r="V553" t="s">
        <v>3585</v>
      </c>
      <c r="Y553" t="s">
        <v>4606</v>
      </c>
      <c r="Z553" t="s">
        <v>4607</v>
      </c>
      <c r="AA553" t="s">
        <v>3585</v>
      </c>
      <c r="AC553" t="s">
        <v>402</v>
      </c>
      <c r="AE553" t="s">
        <v>4608</v>
      </c>
    </row>
    <row r="554" spans="1:31" x14ac:dyDescent="0.25">
      <c r="A554" t="s">
        <v>4609</v>
      </c>
      <c r="B554" t="s">
        <v>4610</v>
      </c>
      <c r="C554" t="s">
        <v>4611</v>
      </c>
      <c r="E554" t="s">
        <v>801</v>
      </c>
      <c r="F554" t="s">
        <v>1301</v>
      </c>
      <c r="H554" t="s">
        <v>254</v>
      </c>
      <c r="J554" t="s">
        <v>802</v>
      </c>
      <c r="M554" t="s">
        <v>4262</v>
      </c>
      <c r="R554" t="s">
        <v>339</v>
      </c>
      <c r="T554" t="s">
        <v>4612</v>
      </c>
      <c r="U554" t="s">
        <v>4613</v>
      </c>
      <c r="V554" t="s">
        <v>4614</v>
      </c>
      <c r="W554" t="s">
        <v>802</v>
      </c>
      <c r="Y554" t="s">
        <v>4612</v>
      </c>
      <c r="Z554" t="s">
        <v>4613</v>
      </c>
      <c r="AA554" t="s">
        <v>4615</v>
      </c>
      <c r="AC554" t="s">
        <v>402</v>
      </c>
      <c r="AE554" t="s">
        <v>4616</v>
      </c>
    </row>
    <row r="555" spans="1:31" x14ac:dyDescent="0.25">
      <c r="A555" t="s">
        <v>4617</v>
      </c>
      <c r="B555" t="s">
        <v>4493</v>
      </c>
      <c r="C555" t="s">
        <v>4618</v>
      </c>
      <c r="E555" t="s">
        <v>833</v>
      </c>
      <c r="F555" t="s">
        <v>1301</v>
      </c>
      <c r="H555" t="s">
        <v>254</v>
      </c>
      <c r="J555" t="s">
        <v>539</v>
      </c>
      <c r="M555" t="s">
        <v>4262</v>
      </c>
      <c r="R555" t="s">
        <v>339</v>
      </c>
      <c r="T555" t="s">
        <v>4619</v>
      </c>
      <c r="U555" t="s">
        <v>4620</v>
      </c>
      <c r="V555" t="s">
        <v>4621</v>
      </c>
      <c r="W555" t="s">
        <v>539</v>
      </c>
      <c r="Y555" t="s">
        <v>4619</v>
      </c>
      <c r="Z555" t="s">
        <v>4620</v>
      </c>
      <c r="AA555" t="s">
        <v>4622</v>
      </c>
      <c r="AC555" t="s">
        <v>402</v>
      </c>
      <c r="AE555" t="s">
        <v>4623</v>
      </c>
    </row>
    <row r="556" spans="1:31" x14ac:dyDescent="0.25">
      <c r="A556" t="s">
        <v>4624</v>
      </c>
      <c r="B556" t="s">
        <v>4625</v>
      </c>
      <c r="C556" t="s">
        <v>4626</v>
      </c>
      <c r="E556" t="s">
        <v>833</v>
      </c>
      <c r="F556" t="s">
        <v>1301</v>
      </c>
      <c r="H556" t="s">
        <v>254</v>
      </c>
      <c r="J556" t="s">
        <v>539</v>
      </c>
      <c r="M556" t="s">
        <v>4262</v>
      </c>
      <c r="R556" t="s">
        <v>339</v>
      </c>
      <c r="T556" t="s">
        <v>4627</v>
      </c>
      <c r="U556" t="s">
        <v>4628</v>
      </c>
      <c r="V556" t="s">
        <v>539</v>
      </c>
      <c r="Y556" t="s">
        <v>4627</v>
      </c>
      <c r="Z556" t="s">
        <v>4629</v>
      </c>
      <c r="AC556" t="s">
        <v>402</v>
      </c>
      <c r="AE556" t="s">
        <v>4630</v>
      </c>
    </row>
    <row r="557" spans="1:31" x14ac:dyDescent="0.25">
      <c r="A557" t="s">
        <v>4631</v>
      </c>
      <c r="B557" t="s">
        <v>4632</v>
      </c>
      <c r="C557" t="s">
        <v>4633</v>
      </c>
      <c r="E557" t="s">
        <v>538</v>
      </c>
      <c r="F557" t="s">
        <v>1301</v>
      </c>
      <c r="H557" t="s">
        <v>254</v>
      </c>
      <c r="J557" t="s">
        <v>539</v>
      </c>
      <c r="M557" t="s">
        <v>4262</v>
      </c>
      <c r="R557" t="s">
        <v>339</v>
      </c>
      <c r="T557" t="s">
        <v>4634</v>
      </c>
      <c r="U557" t="s">
        <v>4253</v>
      </c>
      <c r="V557" t="s">
        <v>4254</v>
      </c>
      <c r="W557" t="s">
        <v>4635</v>
      </c>
      <c r="Y557" t="s">
        <v>4636</v>
      </c>
      <c r="Z557" t="s">
        <v>4637</v>
      </c>
      <c r="AA557" t="s">
        <v>4638</v>
      </c>
      <c r="AC557" t="s">
        <v>402</v>
      </c>
      <c r="AE557" t="s">
        <v>4258</v>
      </c>
    </row>
    <row r="558" spans="1:31" x14ac:dyDescent="0.25">
      <c r="A558" t="s">
        <v>4639</v>
      </c>
      <c r="B558" t="s">
        <v>4640</v>
      </c>
      <c r="C558" t="s">
        <v>4641</v>
      </c>
      <c r="E558" t="s">
        <v>833</v>
      </c>
      <c r="F558" t="s">
        <v>1301</v>
      </c>
      <c r="H558" t="s">
        <v>254</v>
      </c>
      <c r="J558" t="s">
        <v>539</v>
      </c>
      <c r="M558" t="s">
        <v>4262</v>
      </c>
      <c r="R558" t="s">
        <v>339</v>
      </c>
      <c r="T558" t="s">
        <v>4642</v>
      </c>
      <c r="U558" t="s">
        <v>4643</v>
      </c>
      <c r="V558" t="s">
        <v>4644</v>
      </c>
      <c r="W558" t="s">
        <v>539</v>
      </c>
      <c r="Y558" t="s">
        <v>4645</v>
      </c>
      <c r="Z558" t="s">
        <v>4646</v>
      </c>
      <c r="AA558" t="s">
        <v>4647</v>
      </c>
      <c r="AC558" t="s">
        <v>402</v>
      </c>
      <c r="AE558" t="s">
        <v>4648</v>
      </c>
    </row>
    <row r="559" spans="1:31" x14ac:dyDescent="0.25">
      <c r="A559" t="s">
        <v>4649</v>
      </c>
      <c r="B559" t="s">
        <v>4650</v>
      </c>
      <c r="C559" t="s">
        <v>4651</v>
      </c>
      <c r="E559" t="s">
        <v>538</v>
      </c>
      <c r="F559" t="s">
        <v>1301</v>
      </c>
      <c r="H559" t="s">
        <v>254</v>
      </c>
      <c r="J559" t="s">
        <v>539</v>
      </c>
      <c r="M559" t="s">
        <v>4262</v>
      </c>
      <c r="R559" t="s">
        <v>339</v>
      </c>
      <c r="T559" t="s">
        <v>4652</v>
      </c>
      <c r="U559" t="s">
        <v>4653</v>
      </c>
      <c r="V559" t="s">
        <v>4654</v>
      </c>
      <c r="W559" t="s">
        <v>4655</v>
      </c>
      <c r="Y559" t="s">
        <v>4652</v>
      </c>
      <c r="Z559" t="s">
        <v>4654</v>
      </c>
      <c r="AA559" t="s">
        <v>4655</v>
      </c>
      <c r="AC559" t="s">
        <v>402</v>
      </c>
      <c r="AE559" t="s">
        <v>4593</v>
      </c>
    </row>
    <row r="560" spans="1:31" x14ac:dyDescent="0.25">
      <c r="A560" t="s">
        <v>4656</v>
      </c>
      <c r="B560" t="s">
        <v>4657</v>
      </c>
      <c r="C560" t="s">
        <v>4658</v>
      </c>
      <c r="E560" t="s">
        <v>833</v>
      </c>
      <c r="F560" t="s">
        <v>1301</v>
      </c>
      <c r="H560" t="s">
        <v>254</v>
      </c>
      <c r="J560" t="s">
        <v>539</v>
      </c>
      <c r="M560" t="s">
        <v>4262</v>
      </c>
      <c r="R560" t="s">
        <v>339</v>
      </c>
      <c r="T560" t="s">
        <v>4659</v>
      </c>
      <c r="U560" t="s">
        <v>4660</v>
      </c>
      <c r="V560" t="s">
        <v>4661</v>
      </c>
      <c r="Y560" t="s">
        <v>4659</v>
      </c>
      <c r="Z560" t="s">
        <v>4660</v>
      </c>
      <c r="AA560" t="s">
        <v>4661</v>
      </c>
      <c r="AC560" t="s">
        <v>402</v>
      </c>
      <c r="AE560" t="s">
        <v>4548</v>
      </c>
    </row>
    <row r="561" spans="1:31" x14ac:dyDescent="0.25">
      <c r="A561" t="s">
        <v>4662</v>
      </c>
      <c r="B561" t="s">
        <v>4663</v>
      </c>
      <c r="C561" t="s">
        <v>4664</v>
      </c>
      <c r="E561" t="s">
        <v>546</v>
      </c>
      <c r="F561" t="s">
        <v>1301</v>
      </c>
      <c r="H561" t="s">
        <v>254</v>
      </c>
      <c r="J561" t="s">
        <v>547</v>
      </c>
      <c r="L561" t="s">
        <v>4665</v>
      </c>
      <c r="M561" t="s">
        <v>4666</v>
      </c>
      <c r="R561" t="s">
        <v>339</v>
      </c>
      <c r="T561" t="s">
        <v>4667</v>
      </c>
      <c r="U561" t="s">
        <v>4668</v>
      </c>
      <c r="V561" t="s">
        <v>4669</v>
      </c>
      <c r="W561" t="s">
        <v>4670</v>
      </c>
      <c r="Y561" t="s">
        <v>4671</v>
      </c>
      <c r="Z561" t="s">
        <v>4672</v>
      </c>
      <c r="AA561" t="s">
        <v>1713</v>
      </c>
      <c r="AC561" t="s">
        <v>402</v>
      </c>
      <c r="AE561" t="s">
        <v>2101</v>
      </c>
    </row>
    <row r="562" spans="1:31" x14ac:dyDescent="0.25">
      <c r="A562" t="s">
        <v>4673</v>
      </c>
      <c r="B562" t="s">
        <v>4674</v>
      </c>
      <c r="C562" t="s">
        <v>4675</v>
      </c>
      <c r="E562" t="s">
        <v>546</v>
      </c>
      <c r="F562" t="s">
        <v>1301</v>
      </c>
      <c r="H562" t="s">
        <v>254</v>
      </c>
      <c r="J562" t="s">
        <v>547</v>
      </c>
      <c r="L562" t="s">
        <v>4676</v>
      </c>
      <c r="M562" t="s">
        <v>4677</v>
      </c>
      <c r="N562" t="s">
        <v>4678</v>
      </c>
      <c r="R562" t="s">
        <v>339</v>
      </c>
      <c r="T562" t="s">
        <v>4679</v>
      </c>
      <c r="U562" t="s">
        <v>4680</v>
      </c>
      <c r="V562" t="s">
        <v>4681</v>
      </c>
      <c r="W562" t="s">
        <v>4682</v>
      </c>
      <c r="Y562" t="s">
        <v>4683</v>
      </c>
      <c r="Z562" t="s">
        <v>4684</v>
      </c>
      <c r="AA562" t="s">
        <v>874</v>
      </c>
      <c r="AC562" t="s">
        <v>402</v>
      </c>
      <c r="AE562" t="s">
        <v>4685</v>
      </c>
    </row>
    <row r="563" spans="1:31" x14ac:dyDescent="0.25">
      <c r="A563" t="s">
        <v>4686</v>
      </c>
      <c r="B563" t="s">
        <v>4687</v>
      </c>
      <c r="C563" t="s">
        <v>4688</v>
      </c>
      <c r="E563" t="s">
        <v>1195</v>
      </c>
      <c r="F563" t="s">
        <v>1301</v>
      </c>
      <c r="H563" t="s">
        <v>254</v>
      </c>
      <c r="J563" t="s">
        <v>1196</v>
      </c>
      <c r="L563" t="s">
        <v>4689</v>
      </c>
      <c r="M563" t="s">
        <v>4690</v>
      </c>
      <c r="N563" t="s">
        <v>4691</v>
      </c>
      <c r="R563" t="s">
        <v>339</v>
      </c>
      <c r="T563" t="s">
        <v>4692</v>
      </c>
      <c r="U563" t="s">
        <v>4693</v>
      </c>
      <c r="V563" t="s">
        <v>4694</v>
      </c>
      <c r="W563" t="s">
        <v>4695</v>
      </c>
      <c r="Y563" t="s">
        <v>4696</v>
      </c>
      <c r="Z563" t="s">
        <v>4693</v>
      </c>
      <c r="AA563" t="s">
        <v>4697</v>
      </c>
      <c r="AC563" t="s">
        <v>402</v>
      </c>
      <c r="AE563" t="s">
        <v>4698</v>
      </c>
    </row>
    <row r="564" spans="1:31" x14ac:dyDescent="0.25">
      <c r="A564" t="s">
        <v>4699</v>
      </c>
      <c r="B564" t="s">
        <v>4700</v>
      </c>
      <c r="C564" t="s">
        <v>4701</v>
      </c>
      <c r="E564" t="s">
        <v>715</v>
      </c>
      <c r="F564" t="s">
        <v>1301</v>
      </c>
      <c r="H564" t="s">
        <v>254</v>
      </c>
      <c r="J564" t="s">
        <v>547</v>
      </c>
      <c r="L564" t="s">
        <v>4702</v>
      </c>
      <c r="M564" t="s">
        <v>4703</v>
      </c>
      <c r="R564" t="s">
        <v>339</v>
      </c>
      <c r="T564" t="s">
        <v>4704</v>
      </c>
      <c r="U564" t="s">
        <v>4705</v>
      </c>
      <c r="V564" t="s">
        <v>743</v>
      </c>
      <c r="Y564" t="s">
        <v>4704</v>
      </c>
      <c r="Z564" t="s">
        <v>4706</v>
      </c>
      <c r="AA564" t="s">
        <v>4707</v>
      </c>
      <c r="AC564" t="s">
        <v>402</v>
      </c>
      <c r="AE564" t="s">
        <v>4153</v>
      </c>
    </row>
    <row r="565" spans="1:31" x14ac:dyDescent="0.25">
      <c r="A565" t="s">
        <v>4708</v>
      </c>
      <c r="B565" t="s">
        <v>4709</v>
      </c>
      <c r="C565" t="s">
        <v>4710</v>
      </c>
      <c r="E565" t="s">
        <v>561</v>
      </c>
      <c r="F565" t="s">
        <v>1301</v>
      </c>
      <c r="H565" t="s">
        <v>254</v>
      </c>
      <c r="J565" t="s">
        <v>547</v>
      </c>
      <c r="L565" t="s">
        <v>4711</v>
      </c>
      <c r="M565" t="s">
        <v>4712</v>
      </c>
      <c r="N565" t="s">
        <v>4713</v>
      </c>
      <c r="R565" t="s">
        <v>339</v>
      </c>
      <c r="T565" t="s">
        <v>4714</v>
      </c>
      <c r="U565" t="s">
        <v>4715</v>
      </c>
      <c r="V565" t="s">
        <v>4716</v>
      </c>
      <c r="W565" t="s">
        <v>743</v>
      </c>
      <c r="Y565" t="s">
        <v>4714</v>
      </c>
      <c r="Z565" t="s">
        <v>4717</v>
      </c>
      <c r="AA565" t="s">
        <v>4718</v>
      </c>
      <c r="AC565" t="s">
        <v>402</v>
      </c>
      <c r="AE565" t="s">
        <v>4719</v>
      </c>
    </row>
    <row r="566" spans="1:31" x14ac:dyDescent="0.25">
      <c r="A566" t="s">
        <v>4720</v>
      </c>
      <c r="B566" t="s">
        <v>4721</v>
      </c>
      <c r="C566" t="s">
        <v>4722</v>
      </c>
      <c r="E566" t="s">
        <v>729</v>
      </c>
      <c r="F566" t="s">
        <v>1301</v>
      </c>
      <c r="H566" t="s">
        <v>254</v>
      </c>
      <c r="J566" t="s">
        <v>730</v>
      </c>
      <c r="L566" t="s">
        <v>4723</v>
      </c>
      <c r="M566" t="s">
        <v>4724</v>
      </c>
      <c r="R566" t="s">
        <v>339</v>
      </c>
      <c r="T566" t="s">
        <v>4725</v>
      </c>
      <c r="U566" t="s">
        <v>4726</v>
      </c>
      <c r="V566" t="s">
        <v>736</v>
      </c>
      <c r="Y566" t="s">
        <v>4725</v>
      </c>
      <c r="Z566" t="s">
        <v>4726</v>
      </c>
      <c r="AA566" t="s">
        <v>736</v>
      </c>
      <c r="AC566" t="s">
        <v>402</v>
      </c>
      <c r="AE566" t="s">
        <v>2689</v>
      </c>
    </row>
    <row r="567" spans="1:31" x14ac:dyDescent="0.25">
      <c r="A567" t="s">
        <v>4727</v>
      </c>
      <c r="B567" t="s">
        <v>4728</v>
      </c>
      <c r="C567" t="s">
        <v>4729</v>
      </c>
      <c r="E567" t="s">
        <v>1182</v>
      </c>
      <c r="F567" t="s">
        <v>1301</v>
      </c>
      <c r="H567" t="s">
        <v>254</v>
      </c>
      <c r="J567" t="s">
        <v>547</v>
      </c>
      <c r="M567" t="s">
        <v>4469</v>
      </c>
      <c r="R567" t="s">
        <v>339</v>
      </c>
      <c r="T567" t="s">
        <v>4730</v>
      </c>
      <c r="U567" t="s">
        <v>4731</v>
      </c>
      <c r="V567" t="s">
        <v>4732</v>
      </c>
      <c r="W567" t="s">
        <v>743</v>
      </c>
      <c r="Y567" t="s">
        <v>4733</v>
      </c>
      <c r="Z567" t="s">
        <v>4734</v>
      </c>
      <c r="AA567" t="s">
        <v>4735</v>
      </c>
      <c r="AC567" t="s">
        <v>402</v>
      </c>
      <c r="AE567" t="s">
        <v>4736</v>
      </c>
    </row>
    <row r="568" spans="1:31" x14ac:dyDescent="0.25">
      <c r="A568" t="s">
        <v>4737</v>
      </c>
      <c r="B568" t="s">
        <v>4738</v>
      </c>
      <c r="C568" t="s">
        <v>4739</v>
      </c>
      <c r="E568" t="s">
        <v>1182</v>
      </c>
      <c r="F568" t="s">
        <v>1301</v>
      </c>
      <c r="H568" t="s">
        <v>254</v>
      </c>
      <c r="J568" t="s">
        <v>547</v>
      </c>
      <c r="M568" t="s">
        <v>4469</v>
      </c>
      <c r="R568" t="s">
        <v>339</v>
      </c>
      <c r="T568" t="s">
        <v>4740</v>
      </c>
      <c r="U568" t="s">
        <v>4741</v>
      </c>
      <c r="V568" t="s">
        <v>4742</v>
      </c>
      <c r="W568" t="s">
        <v>743</v>
      </c>
      <c r="Y568" t="s">
        <v>4740</v>
      </c>
      <c r="Z568" t="s">
        <v>4743</v>
      </c>
      <c r="AA568" t="s">
        <v>3660</v>
      </c>
      <c r="AC568" t="s">
        <v>402</v>
      </c>
      <c r="AE568" t="s">
        <v>1714</v>
      </c>
    </row>
    <row r="569" spans="1:31" x14ac:dyDescent="0.25">
      <c r="A569" t="s">
        <v>4744</v>
      </c>
      <c r="B569" t="s">
        <v>4745</v>
      </c>
      <c r="C569" t="s">
        <v>4746</v>
      </c>
      <c r="E569" t="s">
        <v>715</v>
      </c>
      <c r="F569" t="s">
        <v>1301</v>
      </c>
      <c r="H569" t="s">
        <v>254</v>
      </c>
      <c r="J569" t="s">
        <v>547</v>
      </c>
      <c r="L569" t="s">
        <v>4747</v>
      </c>
      <c r="M569" t="s">
        <v>4469</v>
      </c>
      <c r="R569" t="s">
        <v>339</v>
      </c>
      <c r="T569" t="s">
        <v>4748</v>
      </c>
      <c r="U569" t="s">
        <v>2175</v>
      </c>
      <c r="V569" t="s">
        <v>743</v>
      </c>
      <c r="Y569" t="s">
        <v>4748</v>
      </c>
      <c r="Z569" t="s">
        <v>4749</v>
      </c>
      <c r="AA569" t="s">
        <v>4750</v>
      </c>
      <c r="AC569" t="s">
        <v>402</v>
      </c>
      <c r="AE569" t="s">
        <v>4751</v>
      </c>
    </row>
    <row r="570" spans="1:31" x14ac:dyDescent="0.25">
      <c r="A570" t="s">
        <v>4752</v>
      </c>
      <c r="B570" t="s">
        <v>4753</v>
      </c>
      <c r="C570" t="s">
        <v>4754</v>
      </c>
      <c r="E570" t="s">
        <v>715</v>
      </c>
      <c r="F570" t="s">
        <v>1301</v>
      </c>
      <c r="H570" t="s">
        <v>254</v>
      </c>
      <c r="J570" t="s">
        <v>547</v>
      </c>
      <c r="M570" t="s">
        <v>4469</v>
      </c>
      <c r="R570" t="s">
        <v>339</v>
      </c>
      <c r="T570" t="s">
        <v>4755</v>
      </c>
      <c r="U570" t="s">
        <v>4756</v>
      </c>
      <c r="V570" t="s">
        <v>4757</v>
      </c>
      <c r="W570" t="s">
        <v>743</v>
      </c>
      <c r="Y570" t="s">
        <v>4758</v>
      </c>
      <c r="Z570" t="s">
        <v>4759</v>
      </c>
      <c r="AA570" t="s">
        <v>4760</v>
      </c>
      <c r="AC570" t="s">
        <v>402</v>
      </c>
      <c r="AE570" t="s">
        <v>4761</v>
      </c>
    </row>
    <row r="571" spans="1:31" x14ac:dyDescent="0.25">
      <c r="A571" t="s">
        <v>4762</v>
      </c>
      <c r="B571" t="s">
        <v>4763</v>
      </c>
      <c r="C571" t="s">
        <v>4764</v>
      </c>
      <c r="E571" t="s">
        <v>761</v>
      </c>
      <c r="F571" t="s">
        <v>1301</v>
      </c>
      <c r="H571" t="s">
        <v>254</v>
      </c>
      <c r="J571" t="s">
        <v>730</v>
      </c>
      <c r="L571" t="s">
        <v>4765</v>
      </c>
      <c r="M571" t="s">
        <v>4724</v>
      </c>
      <c r="R571" t="s">
        <v>339</v>
      </c>
      <c r="T571" t="s">
        <v>4766</v>
      </c>
      <c r="U571" t="s">
        <v>4767</v>
      </c>
      <c r="V571" t="s">
        <v>4768</v>
      </c>
      <c r="W571" t="s">
        <v>736</v>
      </c>
      <c r="Y571" t="s">
        <v>4766</v>
      </c>
      <c r="Z571" t="s">
        <v>4767</v>
      </c>
      <c r="AA571" t="s">
        <v>4769</v>
      </c>
      <c r="AC571" t="s">
        <v>402</v>
      </c>
      <c r="AE571" t="s">
        <v>4770</v>
      </c>
    </row>
    <row r="572" spans="1:31" x14ac:dyDescent="0.25">
      <c r="A572" t="s">
        <v>4771</v>
      </c>
      <c r="B572" t="s">
        <v>4772</v>
      </c>
      <c r="C572" t="s">
        <v>4773</v>
      </c>
      <c r="E572" t="s">
        <v>1195</v>
      </c>
      <c r="F572" t="s">
        <v>1301</v>
      </c>
      <c r="H572" t="s">
        <v>254</v>
      </c>
      <c r="J572" t="s">
        <v>1196</v>
      </c>
      <c r="M572" t="s">
        <v>4774</v>
      </c>
      <c r="R572" t="s">
        <v>339</v>
      </c>
      <c r="T572" t="s">
        <v>4775</v>
      </c>
      <c r="U572" t="s">
        <v>4776</v>
      </c>
      <c r="V572" t="s">
        <v>4777</v>
      </c>
      <c r="W572" t="s">
        <v>1196</v>
      </c>
      <c r="Y572" t="s">
        <v>4775</v>
      </c>
      <c r="Z572" t="s">
        <v>4776</v>
      </c>
      <c r="AA572" t="s">
        <v>4778</v>
      </c>
      <c r="AC572" t="s">
        <v>402</v>
      </c>
      <c r="AE572" t="s">
        <v>4779</v>
      </c>
    </row>
    <row r="573" spans="1:31" x14ac:dyDescent="0.25">
      <c r="A573" t="s">
        <v>4780</v>
      </c>
      <c r="B573" t="s">
        <v>4781</v>
      </c>
      <c r="C573" t="s">
        <v>4782</v>
      </c>
      <c r="E573" t="s">
        <v>761</v>
      </c>
      <c r="F573" t="s">
        <v>1301</v>
      </c>
      <c r="H573" t="s">
        <v>254</v>
      </c>
      <c r="J573" t="s">
        <v>730</v>
      </c>
      <c r="L573" t="s">
        <v>4783</v>
      </c>
      <c r="M573" t="s">
        <v>4784</v>
      </c>
      <c r="R573" t="s">
        <v>339</v>
      </c>
      <c r="T573" t="s">
        <v>4785</v>
      </c>
      <c r="U573" t="s">
        <v>4786</v>
      </c>
      <c r="V573" t="s">
        <v>765</v>
      </c>
      <c r="W573" t="s">
        <v>736</v>
      </c>
      <c r="Y573" t="s">
        <v>4785</v>
      </c>
      <c r="Z573" t="s">
        <v>4786</v>
      </c>
      <c r="AA573" t="s">
        <v>4787</v>
      </c>
      <c r="AC573" t="s">
        <v>402</v>
      </c>
      <c r="AE573" t="s">
        <v>4788</v>
      </c>
    </row>
    <row r="574" spans="1:31" x14ac:dyDescent="0.25">
      <c r="A574" t="s">
        <v>4789</v>
      </c>
      <c r="B574" t="s">
        <v>4790</v>
      </c>
      <c r="C574" t="s">
        <v>4791</v>
      </c>
      <c r="E574" t="s">
        <v>715</v>
      </c>
      <c r="F574" t="s">
        <v>1301</v>
      </c>
      <c r="H574" t="s">
        <v>254</v>
      </c>
      <c r="J574" t="s">
        <v>547</v>
      </c>
      <c r="R574" t="s">
        <v>339</v>
      </c>
      <c r="T574" t="s">
        <v>4792</v>
      </c>
      <c r="U574" t="s">
        <v>4793</v>
      </c>
      <c r="V574" t="s">
        <v>4794</v>
      </c>
      <c r="W574" t="s">
        <v>743</v>
      </c>
      <c r="Y574" t="s">
        <v>4792</v>
      </c>
      <c r="Z574" t="s">
        <v>4793</v>
      </c>
      <c r="AA574" t="s">
        <v>4795</v>
      </c>
      <c r="AC574" t="s">
        <v>402</v>
      </c>
      <c r="AE574" t="s">
        <v>1714</v>
      </c>
    </row>
    <row r="575" spans="1:31" x14ac:dyDescent="0.25">
      <c r="A575" t="s">
        <v>4796</v>
      </c>
      <c r="B575" t="s">
        <v>4797</v>
      </c>
      <c r="C575" t="s">
        <v>4798</v>
      </c>
      <c r="E575" t="s">
        <v>561</v>
      </c>
      <c r="F575" t="s">
        <v>1301</v>
      </c>
      <c r="H575" t="s">
        <v>254</v>
      </c>
      <c r="J575" t="s">
        <v>547</v>
      </c>
      <c r="L575" t="s">
        <v>4799</v>
      </c>
      <c r="M575" t="s">
        <v>4800</v>
      </c>
      <c r="R575" t="s">
        <v>339</v>
      </c>
      <c r="T575" t="s">
        <v>4801</v>
      </c>
      <c r="U575" t="s">
        <v>4802</v>
      </c>
      <c r="V575" t="s">
        <v>4803</v>
      </c>
      <c r="W575" t="s">
        <v>743</v>
      </c>
      <c r="Y575" t="s">
        <v>4804</v>
      </c>
      <c r="Z575" t="s">
        <v>4805</v>
      </c>
      <c r="AA575" t="s">
        <v>1713</v>
      </c>
      <c r="AC575" t="s">
        <v>402</v>
      </c>
      <c r="AE575" t="s">
        <v>2058</v>
      </c>
    </row>
    <row r="576" spans="1:31" x14ac:dyDescent="0.25">
      <c r="A576" t="s">
        <v>4806</v>
      </c>
      <c r="B576" t="s">
        <v>4807</v>
      </c>
      <c r="C576" t="s">
        <v>4808</v>
      </c>
      <c r="E576" t="s">
        <v>546</v>
      </c>
      <c r="F576" t="s">
        <v>1301</v>
      </c>
      <c r="H576" t="s">
        <v>254</v>
      </c>
      <c r="J576" t="s">
        <v>547</v>
      </c>
      <c r="L576" t="s">
        <v>4809</v>
      </c>
      <c r="M576" t="s">
        <v>4810</v>
      </c>
      <c r="R576" t="s">
        <v>339</v>
      </c>
      <c r="T576" t="s">
        <v>4811</v>
      </c>
      <c r="U576" t="s">
        <v>4812</v>
      </c>
      <c r="V576" t="s">
        <v>4813</v>
      </c>
      <c r="W576" t="s">
        <v>743</v>
      </c>
      <c r="Y576" t="s">
        <v>4814</v>
      </c>
      <c r="Z576" t="s">
        <v>4815</v>
      </c>
      <c r="AA576" t="s">
        <v>3660</v>
      </c>
      <c r="AC576" t="s">
        <v>402</v>
      </c>
      <c r="AE576" t="s">
        <v>4816</v>
      </c>
    </row>
    <row r="577" spans="1:31" x14ac:dyDescent="0.25">
      <c r="A577" t="s">
        <v>4817</v>
      </c>
      <c r="B577" t="s">
        <v>4818</v>
      </c>
      <c r="C577" t="s">
        <v>4819</v>
      </c>
      <c r="E577" t="s">
        <v>546</v>
      </c>
      <c r="F577" t="s">
        <v>1301</v>
      </c>
      <c r="H577" t="s">
        <v>254</v>
      </c>
      <c r="J577" t="s">
        <v>547</v>
      </c>
      <c r="L577" t="s">
        <v>4820</v>
      </c>
      <c r="M577" t="s">
        <v>4821</v>
      </c>
      <c r="R577" t="s">
        <v>339</v>
      </c>
      <c r="T577" t="s">
        <v>4822</v>
      </c>
      <c r="U577" t="s">
        <v>4823</v>
      </c>
      <c r="V577" t="s">
        <v>743</v>
      </c>
      <c r="Y577" t="s">
        <v>4822</v>
      </c>
      <c r="Z577" t="s">
        <v>4824</v>
      </c>
      <c r="AA577" t="s">
        <v>3660</v>
      </c>
      <c r="AC577" t="s">
        <v>402</v>
      </c>
      <c r="AE577" t="s">
        <v>4825</v>
      </c>
    </row>
    <row r="578" spans="1:31" x14ac:dyDescent="0.25">
      <c r="A578" t="s">
        <v>4826</v>
      </c>
      <c r="B578" t="s">
        <v>4827</v>
      </c>
      <c r="C578" t="s">
        <v>4828</v>
      </c>
      <c r="E578" t="s">
        <v>1195</v>
      </c>
      <c r="F578" t="s">
        <v>1301</v>
      </c>
      <c r="H578" t="s">
        <v>254</v>
      </c>
      <c r="J578" t="s">
        <v>1196</v>
      </c>
      <c r="L578" t="s">
        <v>4829</v>
      </c>
      <c r="M578" t="s">
        <v>4830</v>
      </c>
      <c r="N578" t="s">
        <v>4831</v>
      </c>
      <c r="R578" t="s">
        <v>339</v>
      </c>
      <c r="T578" t="s">
        <v>4832</v>
      </c>
      <c r="U578" t="s">
        <v>4833</v>
      </c>
      <c r="V578" t="s">
        <v>4834</v>
      </c>
      <c r="W578" t="s">
        <v>4835</v>
      </c>
      <c r="Y578" t="s">
        <v>4827</v>
      </c>
      <c r="Z578" t="s">
        <v>4836</v>
      </c>
      <c r="AA578" t="s">
        <v>4837</v>
      </c>
      <c r="AC578" t="s">
        <v>402</v>
      </c>
      <c r="AE578" t="s">
        <v>4838</v>
      </c>
    </row>
    <row r="579" spans="1:31" x14ac:dyDescent="0.25">
      <c r="A579" t="s">
        <v>4839</v>
      </c>
      <c r="B579" t="s">
        <v>4840</v>
      </c>
      <c r="C579" t="s">
        <v>4841</v>
      </c>
      <c r="E579" t="s">
        <v>715</v>
      </c>
      <c r="F579" t="s">
        <v>1301</v>
      </c>
      <c r="H579" t="s">
        <v>254</v>
      </c>
      <c r="J579" t="s">
        <v>547</v>
      </c>
      <c r="M579" t="s">
        <v>4842</v>
      </c>
      <c r="R579" t="s">
        <v>339</v>
      </c>
      <c r="T579" t="s">
        <v>4843</v>
      </c>
      <c r="U579" t="s">
        <v>4844</v>
      </c>
      <c r="V579" t="s">
        <v>4845</v>
      </c>
      <c r="W579" t="s">
        <v>743</v>
      </c>
      <c r="Y579" t="s">
        <v>4843</v>
      </c>
      <c r="Z579" t="s">
        <v>4844</v>
      </c>
      <c r="AA579" t="s">
        <v>4846</v>
      </c>
      <c r="AC579" t="s">
        <v>402</v>
      </c>
      <c r="AE579" t="s">
        <v>4847</v>
      </c>
    </row>
    <row r="580" spans="1:31" x14ac:dyDescent="0.25">
      <c r="A580" t="s">
        <v>4848</v>
      </c>
      <c r="B580" t="s">
        <v>4849</v>
      </c>
      <c r="C580" t="s">
        <v>4850</v>
      </c>
      <c r="E580" t="s">
        <v>561</v>
      </c>
      <c r="F580" t="s">
        <v>1301</v>
      </c>
      <c r="H580" t="s">
        <v>254</v>
      </c>
      <c r="J580" t="s">
        <v>547</v>
      </c>
      <c r="L580" t="s">
        <v>4851</v>
      </c>
      <c r="M580" t="s">
        <v>4852</v>
      </c>
      <c r="R580" t="s">
        <v>339</v>
      </c>
      <c r="T580" t="s">
        <v>4853</v>
      </c>
      <c r="U580" t="s">
        <v>4854</v>
      </c>
      <c r="V580" t="s">
        <v>4855</v>
      </c>
      <c r="W580" t="s">
        <v>743</v>
      </c>
      <c r="Y580" t="s">
        <v>4856</v>
      </c>
      <c r="Z580" t="s">
        <v>4857</v>
      </c>
      <c r="AA580" t="s">
        <v>3660</v>
      </c>
      <c r="AC580" t="s">
        <v>402</v>
      </c>
      <c r="AE580" t="s">
        <v>1776</v>
      </c>
    </row>
    <row r="581" spans="1:31" x14ac:dyDescent="0.25">
      <c r="A581" t="s">
        <v>4858</v>
      </c>
      <c r="B581" t="s">
        <v>4859</v>
      </c>
      <c r="C581" t="s">
        <v>4860</v>
      </c>
      <c r="E581" t="s">
        <v>546</v>
      </c>
      <c r="F581" t="s">
        <v>1301</v>
      </c>
      <c r="H581" t="s">
        <v>254</v>
      </c>
      <c r="J581" t="s">
        <v>547</v>
      </c>
      <c r="L581" t="s">
        <v>4861</v>
      </c>
      <c r="M581" t="s">
        <v>4862</v>
      </c>
      <c r="R581" t="s">
        <v>339</v>
      </c>
      <c r="T581" t="s">
        <v>4863</v>
      </c>
      <c r="U581" t="s">
        <v>4864</v>
      </c>
      <c r="V581" t="s">
        <v>4865</v>
      </c>
      <c r="W581" t="s">
        <v>743</v>
      </c>
      <c r="Y581" t="s">
        <v>4866</v>
      </c>
      <c r="Z581" t="s">
        <v>4867</v>
      </c>
      <c r="AA581" t="s">
        <v>4868</v>
      </c>
      <c r="AC581" t="s">
        <v>402</v>
      </c>
      <c r="AE581" t="s">
        <v>4869</v>
      </c>
    </row>
    <row r="582" spans="1:31" x14ac:dyDescent="0.25">
      <c r="A582" t="s">
        <v>4870</v>
      </c>
      <c r="B582" t="s">
        <v>4871</v>
      </c>
      <c r="C582" t="s">
        <v>4872</v>
      </c>
      <c r="E582" t="s">
        <v>715</v>
      </c>
      <c r="F582" t="s">
        <v>1301</v>
      </c>
      <c r="H582" t="s">
        <v>254</v>
      </c>
      <c r="J582" t="s">
        <v>547</v>
      </c>
      <c r="L582" t="s">
        <v>4873</v>
      </c>
      <c r="M582" t="s">
        <v>4874</v>
      </c>
      <c r="N582" t="s">
        <v>4875</v>
      </c>
      <c r="R582" t="s">
        <v>339</v>
      </c>
      <c r="T582" t="s">
        <v>4876</v>
      </c>
      <c r="U582" t="s">
        <v>4877</v>
      </c>
      <c r="V582" t="s">
        <v>4878</v>
      </c>
      <c r="W582" t="s">
        <v>4879</v>
      </c>
      <c r="Y582" t="s">
        <v>4880</v>
      </c>
      <c r="Z582" t="s">
        <v>4881</v>
      </c>
      <c r="AA582" t="s">
        <v>3660</v>
      </c>
      <c r="AC582" t="s">
        <v>402</v>
      </c>
      <c r="AE582" t="s">
        <v>4882</v>
      </c>
    </row>
    <row r="583" spans="1:31" x14ac:dyDescent="0.25">
      <c r="A583" t="s">
        <v>4883</v>
      </c>
      <c r="B583" t="s">
        <v>4884</v>
      </c>
      <c r="C583" t="s">
        <v>4885</v>
      </c>
      <c r="E583" t="s">
        <v>761</v>
      </c>
      <c r="F583" t="s">
        <v>1301</v>
      </c>
      <c r="H583" t="s">
        <v>254</v>
      </c>
      <c r="J583" t="s">
        <v>407</v>
      </c>
      <c r="M583" t="s">
        <v>4886</v>
      </c>
      <c r="R583" t="s">
        <v>339</v>
      </c>
      <c r="T583" t="s">
        <v>4887</v>
      </c>
      <c r="U583" t="s">
        <v>4888</v>
      </c>
      <c r="V583" t="s">
        <v>4889</v>
      </c>
      <c r="Y583" t="s">
        <v>4887</v>
      </c>
      <c r="Z583" t="s">
        <v>4888</v>
      </c>
      <c r="AA583" t="s">
        <v>4889</v>
      </c>
      <c r="AC583" t="s">
        <v>402</v>
      </c>
      <c r="AE583" t="s">
        <v>4890</v>
      </c>
    </row>
    <row r="584" spans="1:31" x14ac:dyDescent="0.25">
      <c r="A584" t="s">
        <v>4891</v>
      </c>
      <c r="B584" t="s">
        <v>4892</v>
      </c>
      <c r="C584" t="s">
        <v>4893</v>
      </c>
      <c r="E584" t="s">
        <v>561</v>
      </c>
      <c r="F584" t="s">
        <v>1301</v>
      </c>
      <c r="H584" t="s">
        <v>254</v>
      </c>
      <c r="J584" t="s">
        <v>547</v>
      </c>
      <c r="L584" t="s">
        <v>4894</v>
      </c>
      <c r="M584" t="s">
        <v>4895</v>
      </c>
      <c r="R584" t="s">
        <v>339</v>
      </c>
      <c r="T584" t="s">
        <v>4399</v>
      </c>
      <c r="U584" t="s">
        <v>4253</v>
      </c>
      <c r="V584" t="s">
        <v>4896</v>
      </c>
      <c r="W584" t="s">
        <v>407</v>
      </c>
      <c r="Y584" t="s">
        <v>4897</v>
      </c>
      <c r="Z584" t="s">
        <v>4898</v>
      </c>
      <c r="AA584" t="s">
        <v>4899</v>
      </c>
      <c r="AC584" t="s">
        <v>402</v>
      </c>
      <c r="AE584" t="s">
        <v>4258</v>
      </c>
    </row>
    <row r="585" spans="1:31" x14ac:dyDescent="0.25">
      <c r="A585" t="s">
        <v>4900</v>
      </c>
      <c r="B585" t="s">
        <v>4493</v>
      </c>
      <c r="C585" t="s">
        <v>4901</v>
      </c>
      <c r="E585" t="s">
        <v>761</v>
      </c>
      <c r="F585" t="s">
        <v>1301</v>
      </c>
      <c r="H585" t="s">
        <v>254</v>
      </c>
      <c r="J585" t="s">
        <v>730</v>
      </c>
      <c r="M585" t="s">
        <v>4262</v>
      </c>
      <c r="R585" t="s">
        <v>339</v>
      </c>
      <c r="T585" t="s">
        <v>4902</v>
      </c>
      <c r="U585" t="s">
        <v>4903</v>
      </c>
      <c r="V585" t="s">
        <v>4904</v>
      </c>
      <c r="W585" t="s">
        <v>2653</v>
      </c>
      <c r="Y585" t="s">
        <v>4902</v>
      </c>
      <c r="Z585" t="s">
        <v>4905</v>
      </c>
      <c r="AC585" t="s">
        <v>402</v>
      </c>
      <c r="AE585" t="s">
        <v>4906</v>
      </c>
    </row>
    <row r="586" spans="1:31" x14ac:dyDescent="0.25">
      <c r="A586" t="s">
        <v>4907</v>
      </c>
      <c r="B586" t="s">
        <v>4700</v>
      </c>
      <c r="C586" t="s">
        <v>4908</v>
      </c>
      <c r="E586" t="s">
        <v>1182</v>
      </c>
      <c r="F586" t="s">
        <v>1301</v>
      </c>
      <c r="H586" t="s">
        <v>254</v>
      </c>
      <c r="J586" t="s">
        <v>547</v>
      </c>
      <c r="M586" t="s">
        <v>4262</v>
      </c>
      <c r="R586" t="s">
        <v>339</v>
      </c>
      <c r="T586" t="s">
        <v>4909</v>
      </c>
      <c r="U586" t="s">
        <v>4910</v>
      </c>
      <c r="V586" t="s">
        <v>4911</v>
      </c>
      <c r="W586" t="s">
        <v>2724</v>
      </c>
      <c r="Y586" t="s">
        <v>4912</v>
      </c>
      <c r="Z586" t="s">
        <v>4913</v>
      </c>
      <c r="AA586" t="s">
        <v>2724</v>
      </c>
      <c r="AC586" t="s">
        <v>402</v>
      </c>
      <c r="AE586" t="s">
        <v>2736</v>
      </c>
    </row>
    <row r="587" spans="1:31" x14ac:dyDescent="0.25">
      <c r="A587" t="s">
        <v>4914</v>
      </c>
      <c r="B587" t="s">
        <v>4915</v>
      </c>
      <c r="C587" t="s">
        <v>4916</v>
      </c>
      <c r="E587" t="s">
        <v>761</v>
      </c>
      <c r="F587" t="s">
        <v>1301</v>
      </c>
      <c r="H587" t="s">
        <v>254</v>
      </c>
      <c r="J587" t="s">
        <v>730</v>
      </c>
      <c r="M587" t="s">
        <v>4262</v>
      </c>
      <c r="R587" t="s">
        <v>339</v>
      </c>
      <c r="T587" t="s">
        <v>4917</v>
      </c>
      <c r="U587" t="s">
        <v>4918</v>
      </c>
      <c r="V587" t="s">
        <v>4919</v>
      </c>
      <c r="W587" t="s">
        <v>4920</v>
      </c>
      <c r="Y587" t="s">
        <v>4921</v>
      </c>
      <c r="Z587" t="s">
        <v>4922</v>
      </c>
      <c r="AA587" t="s">
        <v>4920</v>
      </c>
      <c r="AC587" t="s">
        <v>402</v>
      </c>
      <c r="AE587" t="s">
        <v>4923</v>
      </c>
    </row>
    <row r="588" spans="1:31" x14ac:dyDescent="0.25">
      <c r="A588" t="s">
        <v>4924</v>
      </c>
      <c r="B588" t="s">
        <v>4925</v>
      </c>
      <c r="C588" t="s">
        <v>4926</v>
      </c>
      <c r="E588" t="s">
        <v>761</v>
      </c>
      <c r="F588" t="s">
        <v>1301</v>
      </c>
      <c r="H588" t="s">
        <v>254</v>
      </c>
      <c r="J588" t="s">
        <v>730</v>
      </c>
      <c r="M588" t="s">
        <v>4434</v>
      </c>
      <c r="R588" t="s">
        <v>339</v>
      </c>
      <c r="T588" t="s">
        <v>4927</v>
      </c>
      <c r="U588" t="s">
        <v>4928</v>
      </c>
      <c r="V588" t="s">
        <v>2653</v>
      </c>
      <c r="Y588" t="s">
        <v>4927</v>
      </c>
      <c r="Z588" t="s">
        <v>4928</v>
      </c>
      <c r="AA588" t="s">
        <v>2653</v>
      </c>
      <c r="AC588" t="s">
        <v>402</v>
      </c>
      <c r="AE588" t="s">
        <v>4929</v>
      </c>
    </row>
    <row r="589" spans="1:31" x14ac:dyDescent="0.25">
      <c r="A589" t="s">
        <v>4930</v>
      </c>
      <c r="B589" t="s">
        <v>4931</v>
      </c>
      <c r="C589" t="s">
        <v>4932</v>
      </c>
      <c r="E589" t="s">
        <v>423</v>
      </c>
      <c r="F589" t="s">
        <v>391</v>
      </c>
      <c r="H589" t="s">
        <v>279</v>
      </c>
      <c r="J589" t="s">
        <v>407</v>
      </c>
      <c r="L589" t="s">
        <v>4933</v>
      </c>
      <c r="M589" t="s">
        <v>4934</v>
      </c>
      <c r="R589" t="s">
        <v>339</v>
      </c>
      <c r="T589" t="s">
        <v>4935</v>
      </c>
      <c r="U589" t="s">
        <v>4936</v>
      </c>
      <c r="V589" t="s">
        <v>4937</v>
      </c>
      <c r="Y589" t="s">
        <v>4938</v>
      </c>
      <c r="Z589" t="s">
        <v>1375</v>
      </c>
      <c r="AA589" t="s">
        <v>4939</v>
      </c>
      <c r="AC589" t="s">
        <v>402</v>
      </c>
    </row>
    <row r="590" spans="1:31" x14ac:dyDescent="0.25">
      <c r="A590" t="s">
        <v>342</v>
      </c>
      <c r="B590" t="s">
        <v>4940</v>
      </c>
      <c r="E590" t="s">
        <v>2719</v>
      </c>
      <c r="F590" t="s">
        <v>391</v>
      </c>
      <c r="H590" t="s">
        <v>279</v>
      </c>
      <c r="J590" t="s">
        <v>547</v>
      </c>
      <c r="L590" t="s">
        <v>4941</v>
      </c>
      <c r="M590" t="s">
        <v>4942</v>
      </c>
      <c r="N590" t="s">
        <v>4943</v>
      </c>
      <c r="R590" t="s">
        <v>339</v>
      </c>
      <c r="T590" t="s">
        <v>4944</v>
      </c>
      <c r="U590" t="s">
        <v>4945</v>
      </c>
      <c r="V590" t="s">
        <v>2733</v>
      </c>
      <c r="W590" t="s">
        <v>547</v>
      </c>
      <c r="Y590" t="s">
        <v>4946</v>
      </c>
      <c r="Z590" t="s">
        <v>4947</v>
      </c>
      <c r="AA590" t="s">
        <v>4948</v>
      </c>
      <c r="AC590" t="s">
        <v>402</v>
      </c>
      <c r="AE590" t="s">
        <v>2736</v>
      </c>
    </row>
    <row r="591" spans="1:31" x14ac:dyDescent="0.25">
      <c r="A591" t="s">
        <v>4949</v>
      </c>
      <c r="B591" t="s">
        <v>4950</v>
      </c>
      <c r="E591" t="s">
        <v>483</v>
      </c>
      <c r="F591" t="s">
        <v>391</v>
      </c>
      <c r="H591" t="s">
        <v>4951</v>
      </c>
      <c r="J591" t="s">
        <v>407</v>
      </c>
      <c r="L591" t="s">
        <v>4952</v>
      </c>
      <c r="M591" t="s">
        <v>4953</v>
      </c>
      <c r="R591" t="s">
        <v>339</v>
      </c>
      <c r="T591" t="s">
        <v>4954</v>
      </c>
      <c r="U591" t="s">
        <v>4955</v>
      </c>
      <c r="V591" t="s">
        <v>4956</v>
      </c>
      <c r="W591" t="s">
        <v>4957</v>
      </c>
      <c r="Y591" t="s">
        <v>4958</v>
      </c>
      <c r="AC591" t="s">
        <v>402</v>
      </c>
    </row>
    <row r="592" spans="1:31" x14ac:dyDescent="0.25">
      <c r="A592" t="s">
        <v>4959</v>
      </c>
      <c r="B592" t="s">
        <v>4960</v>
      </c>
      <c r="C592" t="s">
        <v>4961</v>
      </c>
      <c r="E592" t="s">
        <v>476</v>
      </c>
      <c r="F592" t="s">
        <v>391</v>
      </c>
      <c r="H592" t="s">
        <v>4951</v>
      </c>
      <c r="J592" t="s">
        <v>407</v>
      </c>
      <c r="L592" t="s">
        <v>4962</v>
      </c>
      <c r="M592" t="s">
        <v>4963</v>
      </c>
      <c r="R592" t="s">
        <v>339</v>
      </c>
      <c r="T592" t="s">
        <v>4964</v>
      </c>
      <c r="U592" t="s">
        <v>4965</v>
      </c>
      <c r="V592" t="s">
        <v>4966</v>
      </c>
      <c r="Y592" t="s">
        <v>4967</v>
      </c>
      <c r="AC592" t="s">
        <v>402</v>
      </c>
    </row>
    <row r="593" spans="1:31" x14ac:dyDescent="0.25">
      <c r="A593" t="s">
        <v>4968</v>
      </c>
      <c r="B593" t="s">
        <v>4969</v>
      </c>
      <c r="E593" t="s">
        <v>447</v>
      </c>
      <c r="F593" t="s">
        <v>391</v>
      </c>
      <c r="H593" t="s">
        <v>4951</v>
      </c>
      <c r="J593" t="s">
        <v>407</v>
      </c>
      <c r="L593" t="s">
        <v>4970</v>
      </c>
      <c r="M593" t="s">
        <v>4971</v>
      </c>
      <c r="R593" t="s">
        <v>339</v>
      </c>
      <c r="T593" t="s">
        <v>4972</v>
      </c>
      <c r="U593" t="s">
        <v>4973</v>
      </c>
      <c r="V593" t="s">
        <v>4974</v>
      </c>
      <c r="Y593" t="s">
        <v>2933</v>
      </c>
      <c r="AC593" t="s">
        <v>402</v>
      </c>
    </row>
    <row r="594" spans="1:31" x14ac:dyDescent="0.25">
      <c r="A594" t="s">
        <v>4975</v>
      </c>
      <c r="B594" t="s">
        <v>4976</v>
      </c>
      <c r="E594" t="s">
        <v>761</v>
      </c>
      <c r="F594" t="s">
        <v>391</v>
      </c>
      <c r="H594" t="s">
        <v>4951</v>
      </c>
      <c r="J594" t="s">
        <v>730</v>
      </c>
      <c r="L594" t="s">
        <v>4977</v>
      </c>
      <c r="M594" t="s">
        <v>4978</v>
      </c>
      <c r="N594" t="s">
        <v>4979</v>
      </c>
      <c r="R594" t="s">
        <v>339</v>
      </c>
      <c r="T594" t="s">
        <v>4980</v>
      </c>
      <c r="U594" t="s">
        <v>4981</v>
      </c>
      <c r="V594" t="s">
        <v>4982</v>
      </c>
      <c r="Y594" t="s">
        <v>4983</v>
      </c>
      <c r="Z594" t="s">
        <v>4984</v>
      </c>
      <c r="AA594" t="s">
        <v>4985</v>
      </c>
      <c r="AC594" t="s">
        <v>402</v>
      </c>
    </row>
    <row r="595" spans="1:31" x14ac:dyDescent="0.25">
      <c r="A595" t="s">
        <v>4986</v>
      </c>
      <c r="B595" t="s">
        <v>4987</v>
      </c>
      <c r="C595" t="s">
        <v>4988</v>
      </c>
      <c r="E595" t="s">
        <v>555</v>
      </c>
      <c r="F595" t="s">
        <v>391</v>
      </c>
      <c r="H595" t="s">
        <v>334</v>
      </c>
      <c r="J595" t="s">
        <v>547</v>
      </c>
      <c r="L595" t="s">
        <v>4989</v>
      </c>
      <c r="M595" t="s">
        <v>4990</v>
      </c>
      <c r="N595" t="s">
        <v>4991</v>
      </c>
      <c r="R595" t="s">
        <v>339</v>
      </c>
      <c r="T595" t="s">
        <v>4992</v>
      </c>
      <c r="U595" t="s">
        <v>4993</v>
      </c>
      <c r="V595" t="s">
        <v>4937</v>
      </c>
      <c r="Y595" t="s">
        <v>4994</v>
      </c>
      <c r="Z595" t="s">
        <v>4995</v>
      </c>
      <c r="AA595" t="s">
        <v>1713</v>
      </c>
      <c r="AC595" t="s">
        <v>402</v>
      </c>
    </row>
    <row r="596" spans="1:31" x14ac:dyDescent="0.25">
      <c r="A596" t="s">
        <v>4996</v>
      </c>
      <c r="B596" t="s">
        <v>4987</v>
      </c>
      <c r="C596" t="s">
        <v>4997</v>
      </c>
      <c r="E596" t="s">
        <v>555</v>
      </c>
      <c r="F596" t="s">
        <v>391</v>
      </c>
      <c r="H596" t="s">
        <v>334</v>
      </c>
      <c r="J596" t="s">
        <v>547</v>
      </c>
      <c r="L596" t="s">
        <v>4998</v>
      </c>
      <c r="M596" t="s">
        <v>4999</v>
      </c>
      <c r="R596" t="s">
        <v>339</v>
      </c>
      <c r="T596" t="s">
        <v>5000</v>
      </c>
      <c r="U596" t="s">
        <v>5001</v>
      </c>
      <c r="V596" t="s">
        <v>5002</v>
      </c>
      <c r="W596" t="s">
        <v>5003</v>
      </c>
      <c r="Y596" t="s">
        <v>5004</v>
      </c>
      <c r="Z596" t="s">
        <v>5005</v>
      </c>
      <c r="AC596" t="s">
        <v>402</v>
      </c>
    </row>
    <row r="597" spans="1:31" x14ac:dyDescent="0.25">
      <c r="A597" t="s">
        <v>5006</v>
      </c>
      <c r="B597" t="s">
        <v>4987</v>
      </c>
      <c r="C597" t="s">
        <v>5007</v>
      </c>
      <c r="E597" t="s">
        <v>555</v>
      </c>
      <c r="F597" t="s">
        <v>391</v>
      </c>
      <c r="H597" t="s">
        <v>334</v>
      </c>
      <c r="J597" t="s">
        <v>547</v>
      </c>
      <c r="L597" t="s">
        <v>5008</v>
      </c>
      <c r="M597" t="s">
        <v>5009</v>
      </c>
      <c r="N597" t="s">
        <v>5010</v>
      </c>
      <c r="R597" t="s">
        <v>339</v>
      </c>
      <c r="T597" t="s">
        <v>5011</v>
      </c>
      <c r="U597" t="s">
        <v>5012</v>
      </c>
      <c r="V597" t="s">
        <v>5013</v>
      </c>
      <c r="Y597" t="s">
        <v>5014</v>
      </c>
      <c r="Z597" t="s">
        <v>2629</v>
      </c>
      <c r="AC597" t="s">
        <v>402</v>
      </c>
    </row>
    <row r="598" spans="1:31" x14ac:dyDescent="0.25">
      <c r="A598" t="s">
        <v>5015</v>
      </c>
      <c r="B598" t="s">
        <v>4987</v>
      </c>
      <c r="C598" t="s">
        <v>5016</v>
      </c>
      <c r="E598" t="s">
        <v>715</v>
      </c>
      <c r="F598" t="s">
        <v>391</v>
      </c>
      <c r="H598" t="s">
        <v>334</v>
      </c>
      <c r="J598" t="s">
        <v>547</v>
      </c>
      <c r="L598" t="s">
        <v>5017</v>
      </c>
      <c r="M598" t="s">
        <v>5018</v>
      </c>
      <c r="N598" t="s">
        <v>5019</v>
      </c>
      <c r="R598" t="s">
        <v>339</v>
      </c>
      <c r="T598" t="s">
        <v>5020</v>
      </c>
      <c r="U598" t="s">
        <v>5021</v>
      </c>
      <c r="V598" t="s">
        <v>5022</v>
      </c>
      <c r="Y598" t="s">
        <v>5023</v>
      </c>
      <c r="Z598" t="s">
        <v>3660</v>
      </c>
      <c r="AC598" t="s">
        <v>402</v>
      </c>
      <c r="AE598" t="s">
        <v>4153</v>
      </c>
    </row>
    <row r="599" spans="1:31" x14ac:dyDescent="0.25">
      <c r="A599" t="s">
        <v>5024</v>
      </c>
      <c r="B599" t="s">
        <v>4987</v>
      </c>
      <c r="C599" t="s">
        <v>5025</v>
      </c>
      <c r="E599" t="s">
        <v>715</v>
      </c>
      <c r="F599" t="s">
        <v>391</v>
      </c>
      <c r="H599" t="s">
        <v>334</v>
      </c>
      <c r="J599" t="s">
        <v>547</v>
      </c>
      <c r="L599" t="s">
        <v>5026</v>
      </c>
      <c r="M599" t="s">
        <v>5027</v>
      </c>
      <c r="N599" t="s">
        <v>5028</v>
      </c>
      <c r="R599" t="s">
        <v>339</v>
      </c>
      <c r="T599" t="s">
        <v>5029</v>
      </c>
      <c r="U599" t="s">
        <v>5030</v>
      </c>
      <c r="V599" t="s">
        <v>4879</v>
      </c>
      <c r="Y599" t="s">
        <v>5031</v>
      </c>
      <c r="AC599" t="s">
        <v>402</v>
      </c>
    </row>
    <row r="600" spans="1:31" x14ac:dyDescent="0.25">
      <c r="A600" t="s">
        <v>5032</v>
      </c>
      <c r="B600" t="s">
        <v>4987</v>
      </c>
      <c r="C600" t="s">
        <v>5033</v>
      </c>
      <c r="E600" t="s">
        <v>555</v>
      </c>
      <c r="F600" t="s">
        <v>391</v>
      </c>
      <c r="H600" t="s">
        <v>334</v>
      </c>
      <c r="J600" t="s">
        <v>547</v>
      </c>
      <c r="R600" t="s">
        <v>339</v>
      </c>
      <c r="T600" t="s">
        <v>5034</v>
      </c>
      <c r="U600" t="s">
        <v>5035</v>
      </c>
      <c r="V600" t="s">
        <v>5036</v>
      </c>
      <c r="W600" t="s">
        <v>2724</v>
      </c>
      <c r="AC600" t="s">
        <v>402</v>
      </c>
      <c r="AE600" t="s">
        <v>2736</v>
      </c>
    </row>
    <row r="601" spans="1:31" x14ac:dyDescent="0.25">
      <c r="A601" t="s">
        <v>5037</v>
      </c>
      <c r="B601" t="s">
        <v>4987</v>
      </c>
      <c r="C601" t="s">
        <v>5038</v>
      </c>
      <c r="E601" t="s">
        <v>555</v>
      </c>
      <c r="F601" t="s">
        <v>391</v>
      </c>
      <c r="H601" t="s">
        <v>334</v>
      </c>
      <c r="J601" t="s">
        <v>547</v>
      </c>
      <c r="L601" t="s">
        <v>5039</v>
      </c>
      <c r="M601" t="s">
        <v>5040</v>
      </c>
      <c r="N601" t="s">
        <v>5041</v>
      </c>
      <c r="R601" t="s">
        <v>339</v>
      </c>
      <c r="T601" t="s">
        <v>5042</v>
      </c>
      <c r="U601" t="s">
        <v>5043</v>
      </c>
      <c r="V601" t="s">
        <v>3241</v>
      </c>
      <c r="Y601" t="s">
        <v>5044</v>
      </c>
      <c r="AC601" t="s">
        <v>402</v>
      </c>
    </row>
    <row r="602" spans="1:31" x14ac:dyDescent="0.25">
      <c r="A602" t="s">
        <v>5045</v>
      </c>
      <c r="B602" t="s">
        <v>4987</v>
      </c>
      <c r="E602" t="s">
        <v>546</v>
      </c>
      <c r="F602" t="s">
        <v>391</v>
      </c>
      <c r="H602" t="s">
        <v>334</v>
      </c>
      <c r="J602" t="s">
        <v>547</v>
      </c>
      <c r="L602" t="s">
        <v>5046</v>
      </c>
      <c r="M602" t="s">
        <v>5047</v>
      </c>
      <c r="N602" t="s">
        <v>5048</v>
      </c>
      <c r="R602" t="s">
        <v>339</v>
      </c>
      <c r="T602" t="s">
        <v>5049</v>
      </c>
      <c r="U602" t="s">
        <v>5050</v>
      </c>
      <c r="V602" t="s">
        <v>5051</v>
      </c>
      <c r="W602" t="s">
        <v>547</v>
      </c>
      <c r="Y602" t="s">
        <v>5052</v>
      </c>
      <c r="Z602" t="s">
        <v>5053</v>
      </c>
      <c r="AA602" t="s">
        <v>5054</v>
      </c>
      <c r="AC602" t="s">
        <v>402</v>
      </c>
      <c r="AE602" t="s">
        <v>3242</v>
      </c>
    </row>
    <row r="603" spans="1:31" x14ac:dyDescent="0.25">
      <c r="A603" t="s">
        <v>5055</v>
      </c>
      <c r="B603" t="s">
        <v>5056</v>
      </c>
      <c r="C603" t="s">
        <v>5057</v>
      </c>
      <c r="E603" t="s">
        <v>715</v>
      </c>
      <c r="F603" t="s">
        <v>391</v>
      </c>
      <c r="H603" t="s">
        <v>334</v>
      </c>
      <c r="J603" t="s">
        <v>547</v>
      </c>
      <c r="L603" t="s">
        <v>5058</v>
      </c>
      <c r="M603" t="s">
        <v>5059</v>
      </c>
      <c r="R603" t="s">
        <v>339</v>
      </c>
      <c r="T603" t="s">
        <v>5060</v>
      </c>
      <c r="U603" t="s">
        <v>5050</v>
      </c>
      <c r="V603" t="s">
        <v>5051</v>
      </c>
      <c r="W603" t="s">
        <v>547</v>
      </c>
      <c r="Y603" t="s">
        <v>1398</v>
      </c>
      <c r="AC603" t="s">
        <v>402</v>
      </c>
      <c r="AE603" t="s">
        <v>3242</v>
      </c>
    </row>
    <row r="604" spans="1:31" x14ac:dyDescent="0.25">
      <c r="A604" t="s">
        <v>5061</v>
      </c>
      <c r="B604" t="s">
        <v>5056</v>
      </c>
      <c r="C604" t="s">
        <v>5062</v>
      </c>
      <c r="E604" t="s">
        <v>555</v>
      </c>
      <c r="F604" t="s">
        <v>391</v>
      </c>
      <c r="H604" t="s">
        <v>334</v>
      </c>
      <c r="J604" t="s">
        <v>547</v>
      </c>
      <c r="R604" t="s">
        <v>339</v>
      </c>
      <c r="T604" t="s">
        <v>5063</v>
      </c>
      <c r="U604" t="s">
        <v>1736</v>
      </c>
      <c r="V604" t="s">
        <v>5003</v>
      </c>
      <c r="W604" t="s">
        <v>547</v>
      </c>
      <c r="Y604" t="s">
        <v>1398</v>
      </c>
      <c r="AC604" t="s">
        <v>402</v>
      </c>
      <c r="AE604" t="s">
        <v>1739</v>
      </c>
    </row>
    <row r="605" spans="1:31" x14ac:dyDescent="0.25">
      <c r="A605" t="s">
        <v>5064</v>
      </c>
      <c r="B605" t="s">
        <v>568</v>
      </c>
      <c r="C605" t="s">
        <v>5065</v>
      </c>
      <c r="E605" t="s">
        <v>390</v>
      </c>
      <c r="F605" t="s">
        <v>391</v>
      </c>
      <c r="H605" t="s">
        <v>260</v>
      </c>
      <c r="J605" t="s">
        <v>392</v>
      </c>
      <c r="L605" t="s">
        <v>5066</v>
      </c>
      <c r="M605" t="s">
        <v>5067</v>
      </c>
      <c r="N605" t="s">
        <v>5068</v>
      </c>
      <c r="R605" t="s">
        <v>339</v>
      </c>
      <c r="T605" t="s">
        <v>676</v>
      </c>
      <c r="U605" t="s">
        <v>677</v>
      </c>
      <c r="V605" t="s">
        <v>575</v>
      </c>
      <c r="W605" t="s">
        <v>576</v>
      </c>
      <c r="Y605" t="s">
        <v>5069</v>
      </c>
      <c r="Z605" t="s">
        <v>5070</v>
      </c>
      <c r="AA605" t="s">
        <v>5071</v>
      </c>
      <c r="AC605" t="s">
        <v>402</v>
      </c>
    </row>
    <row r="606" spans="1:31" x14ac:dyDescent="0.25">
      <c r="A606" t="s">
        <v>5072</v>
      </c>
      <c r="B606" t="s">
        <v>568</v>
      </c>
      <c r="C606" t="s">
        <v>5073</v>
      </c>
      <c r="E606" t="s">
        <v>390</v>
      </c>
      <c r="F606" t="s">
        <v>391</v>
      </c>
      <c r="H606" t="s">
        <v>260</v>
      </c>
      <c r="J606" t="s">
        <v>392</v>
      </c>
      <c r="L606" t="s">
        <v>5074</v>
      </c>
      <c r="M606" t="s">
        <v>5075</v>
      </c>
      <c r="R606" t="s">
        <v>339</v>
      </c>
      <c r="T606" t="s">
        <v>676</v>
      </c>
      <c r="U606" t="s">
        <v>677</v>
      </c>
      <c r="V606" t="s">
        <v>575</v>
      </c>
      <c r="W606" t="s">
        <v>576</v>
      </c>
      <c r="Y606" t="s">
        <v>5076</v>
      </c>
      <c r="Z606" t="s">
        <v>5077</v>
      </c>
      <c r="AA606" t="s">
        <v>5078</v>
      </c>
      <c r="AC606" t="s">
        <v>402</v>
      </c>
    </row>
    <row r="607" spans="1:31" x14ac:dyDescent="0.25">
      <c r="A607" t="s">
        <v>5079</v>
      </c>
      <c r="B607" t="s">
        <v>568</v>
      </c>
      <c r="C607" t="s">
        <v>5080</v>
      </c>
      <c r="E607" t="s">
        <v>406</v>
      </c>
      <c r="F607" t="s">
        <v>391</v>
      </c>
      <c r="H607" t="s">
        <v>260</v>
      </c>
      <c r="J607" t="s">
        <v>392</v>
      </c>
      <c r="L607" t="s">
        <v>5081</v>
      </c>
      <c r="M607" t="s">
        <v>5082</v>
      </c>
      <c r="N607" t="s">
        <v>5083</v>
      </c>
      <c r="R607" t="s">
        <v>339</v>
      </c>
      <c r="T607" t="s">
        <v>676</v>
      </c>
      <c r="U607" t="s">
        <v>677</v>
      </c>
      <c r="V607" t="s">
        <v>575</v>
      </c>
      <c r="W607" t="s">
        <v>576</v>
      </c>
      <c r="Y607" t="s">
        <v>5084</v>
      </c>
      <c r="Z607" t="s">
        <v>5085</v>
      </c>
      <c r="AA607" t="s">
        <v>5086</v>
      </c>
      <c r="AC607" t="s">
        <v>402</v>
      </c>
    </row>
    <row r="608" spans="1:31" x14ac:dyDescent="0.25">
      <c r="A608" t="s">
        <v>5087</v>
      </c>
      <c r="B608" t="s">
        <v>568</v>
      </c>
      <c r="C608" t="s">
        <v>5088</v>
      </c>
      <c r="E608" t="s">
        <v>406</v>
      </c>
      <c r="F608" t="s">
        <v>391</v>
      </c>
      <c r="H608" t="s">
        <v>260</v>
      </c>
      <c r="J608" t="s">
        <v>407</v>
      </c>
      <c r="L608" t="s">
        <v>5089</v>
      </c>
      <c r="M608" t="s">
        <v>5090</v>
      </c>
      <c r="N608" t="s">
        <v>5091</v>
      </c>
      <c r="R608" t="s">
        <v>339</v>
      </c>
      <c r="T608" t="s">
        <v>676</v>
      </c>
      <c r="U608" t="s">
        <v>677</v>
      </c>
      <c r="V608" t="s">
        <v>575</v>
      </c>
      <c r="W608" t="s">
        <v>576</v>
      </c>
      <c r="Y608" t="s">
        <v>5092</v>
      </c>
      <c r="Z608" t="s">
        <v>5093</v>
      </c>
      <c r="AA608" t="s">
        <v>972</v>
      </c>
      <c r="AC608" t="s">
        <v>402</v>
      </c>
    </row>
    <row r="609" spans="1:31" x14ac:dyDescent="0.25">
      <c r="A609" t="s">
        <v>5094</v>
      </c>
      <c r="B609" t="s">
        <v>568</v>
      </c>
      <c r="C609" t="s">
        <v>5095</v>
      </c>
      <c r="E609" t="s">
        <v>390</v>
      </c>
      <c r="F609" t="s">
        <v>391</v>
      </c>
      <c r="H609" t="s">
        <v>260</v>
      </c>
      <c r="J609" t="s">
        <v>392</v>
      </c>
      <c r="L609" t="s">
        <v>5096</v>
      </c>
      <c r="M609" t="s">
        <v>5097</v>
      </c>
      <c r="N609" t="s">
        <v>5098</v>
      </c>
      <c r="R609" t="s">
        <v>339</v>
      </c>
      <c r="T609" t="s">
        <v>676</v>
      </c>
      <c r="U609" t="s">
        <v>677</v>
      </c>
      <c r="V609" t="s">
        <v>575</v>
      </c>
      <c r="W609" t="s">
        <v>576</v>
      </c>
      <c r="Y609" t="s">
        <v>5099</v>
      </c>
      <c r="Z609" t="s">
        <v>5100</v>
      </c>
      <c r="AA609" t="s">
        <v>5101</v>
      </c>
      <c r="AC609" t="s">
        <v>402</v>
      </c>
    </row>
    <row r="610" spans="1:31" x14ac:dyDescent="0.25">
      <c r="A610" t="s">
        <v>5102</v>
      </c>
      <c r="B610" t="s">
        <v>568</v>
      </c>
      <c r="C610" t="s">
        <v>5103</v>
      </c>
      <c r="E610" t="s">
        <v>390</v>
      </c>
      <c r="F610" t="s">
        <v>391</v>
      </c>
      <c r="H610" t="s">
        <v>260</v>
      </c>
      <c r="J610" t="s">
        <v>392</v>
      </c>
      <c r="L610" t="s">
        <v>5104</v>
      </c>
      <c r="M610" t="s">
        <v>941</v>
      </c>
      <c r="N610" t="s">
        <v>5105</v>
      </c>
      <c r="R610" t="s">
        <v>339</v>
      </c>
      <c r="T610" t="s">
        <v>676</v>
      </c>
      <c r="U610" t="s">
        <v>677</v>
      </c>
      <c r="V610" t="s">
        <v>575</v>
      </c>
      <c r="W610" t="s">
        <v>576</v>
      </c>
      <c r="Y610" t="s">
        <v>5106</v>
      </c>
      <c r="Z610" t="s">
        <v>5107</v>
      </c>
      <c r="AA610" t="s">
        <v>5071</v>
      </c>
      <c r="AC610" t="s">
        <v>402</v>
      </c>
    </row>
    <row r="611" spans="1:31" x14ac:dyDescent="0.25">
      <c r="A611" t="s">
        <v>5108</v>
      </c>
      <c r="B611" t="s">
        <v>568</v>
      </c>
      <c r="C611" t="s">
        <v>5109</v>
      </c>
      <c r="E611" t="s">
        <v>390</v>
      </c>
      <c r="F611" t="s">
        <v>391</v>
      </c>
      <c r="H611" t="s">
        <v>260</v>
      </c>
      <c r="J611" t="s">
        <v>407</v>
      </c>
      <c r="L611" t="s">
        <v>5110</v>
      </c>
      <c r="M611" t="s">
        <v>5111</v>
      </c>
      <c r="N611" t="s">
        <v>5112</v>
      </c>
      <c r="R611" t="s">
        <v>339</v>
      </c>
      <c r="T611" t="s">
        <v>676</v>
      </c>
      <c r="U611" t="s">
        <v>677</v>
      </c>
      <c r="V611" t="s">
        <v>575</v>
      </c>
      <c r="W611" t="s">
        <v>576</v>
      </c>
      <c r="Y611" t="s">
        <v>5113</v>
      </c>
      <c r="Z611" t="s">
        <v>5114</v>
      </c>
      <c r="AA611" t="s">
        <v>5115</v>
      </c>
      <c r="AC611" t="s">
        <v>402</v>
      </c>
    </row>
    <row r="612" spans="1:31" x14ac:dyDescent="0.25">
      <c r="A612" t="s">
        <v>5116</v>
      </c>
      <c r="B612" t="s">
        <v>568</v>
      </c>
      <c r="C612" t="s">
        <v>5117</v>
      </c>
      <c r="E612" t="s">
        <v>406</v>
      </c>
      <c r="F612" t="s">
        <v>391</v>
      </c>
      <c r="H612" t="s">
        <v>260</v>
      </c>
      <c r="J612" t="s">
        <v>407</v>
      </c>
      <c r="R612" t="s">
        <v>339</v>
      </c>
      <c r="T612" t="s">
        <v>676</v>
      </c>
      <c r="U612" t="s">
        <v>677</v>
      </c>
      <c r="V612" t="s">
        <v>575</v>
      </c>
      <c r="W612" t="s">
        <v>576</v>
      </c>
      <c r="Y612" t="s">
        <v>5118</v>
      </c>
      <c r="Z612" t="s">
        <v>5119</v>
      </c>
      <c r="AA612" t="s">
        <v>5120</v>
      </c>
      <c r="AC612" t="s">
        <v>402</v>
      </c>
    </row>
    <row r="613" spans="1:31" x14ac:dyDescent="0.25">
      <c r="A613" t="s">
        <v>5121</v>
      </c>
      <c r="B613" t="s">
        <v>649</v>
      </c>
      <c r="C613" t="s">
        <v>5122</v>
      </c>
      <c r="E613" t="s">
        <v>437</v>
      </c>
      <c r="F613" t="s">
        <v>391</v>
      </c>
      <c r="H613" t="s">
        <v>260</v>
      </c>
      <c r="J613" t="s">
        <v>407</v>
      </c>
      <c r="L613" t="s">
        <v>5123</v>
      </c>
      <c r="M613" t="s">
        <v>5124</v>
      </c>
      <c r="R613" t="s">
        <v>339</v>
      </c>
      <c r="T613" t="s">
        <v>676</v>
      </c>
      <c r="U613" t="s">
        <v>677</v>
      </c>
      <c r="V613" t="s">
        <v>575</v>
      </c>
      <c r="W613" t="s">
        <v>576</v>
      </c>
      <c r="Y613" t="s">
        <v>5125</v>
      </c>
      <c r="Z613" t="s">
        <v>5126</v>
      </c>
      <c r="AA613" t="s">
        <v>5127</v>
      </c>
      <c r="AC613" t="s">
        <v>402</v>
      </c>
    </row>
    <row r="614" spans="1:31" x14ac:dyDescent="0.25">
      <c r="A614" t="s">
        <v>5128</v>
      </c>
      <c r="B614" t="s">
        <v>568</v>
      </c>
      <c r="C614" t="s">
        <v>5129</v>
      </c>
      <c r="E614" t="s">
        <v>390</v>
      </c>
      <c r="F614" t="s">
        <v>391</v>
      </c>
      <c r="H614" t="s">
        <v>260</v>
      </c>
      <c r="J614" t="s">
        <v>392</v>
      </c>
      <c r="L614" t="s">
        <v>5130</v>
      </c>
      <c r="M614" t="s">
        <v>5131</v>
      </c>
      <c r="R614" t="s">
        <v>339</v>
      </c>
      <c r="T614" t="s">
        <v>676</v>
      </c>
      <c r="U614" t="s">
        <v>677</v>
      </c>
      <c r="V614" t="s">
        <v>575</v>
      </c>
      <c r="W614" t="s">
        <v>576</v>
      </c>
      <c r="Y614" t="s">
        <v>5132</v>
      </c>
      <c r="Z614" t="s">
        <v>5133</v>
      </c>
      <c r="AA614" t="s">
        <v>5134</v>
      </c>
      <c r="AC614" t="s">
        <v>402</v>
      </c>
    </row>
    <row r="615" spans="1:31" x14ac:dyDescent="0.25">
      <c r="A615" t="s">
        <v>5135</v>
      </c>
      <c r="B615" t="s">
        <v>568</v>
      </c>
      <c r="C615" t="s">
        <v>5136</v>
      </c>
      <c r="E615" t="s">
        <v>455</v>
      </c>
      <c r="F615" t="s">
        <v>391</v>
      </c>
      <c r="H615" t="s">
        <v>260</v>
      </c>
      <c r="J615" t="s">
        <v>407</v>
      </c>
      <c r="R615" t="s">
        <v>339</v>
      </c>
      <c r="T615" t="s">
        <v>676</v>
      </c>
      <c r="U615" t="s">
        <v>677</v>
      </c>
      <c r="V615" t="s">
        <v>575</v>
      </c>
      <c r="W615" t="s">
        <v>576</v>
      </c>
      <c r="Y615" t="s">
        <v>5137</v>
      </c>
      <c r="Z615" t="s">
        <v>5138</v>
      </c>
      <c r="AA615" t="s">
        <v>5139</v>
      </c>
      <c r="AC615" t="s">
        <v>402</v>
      </c>
    </row>
    <row r="616" spans="1:31" x14ac:dyDescent="0.25">
      <c r="A616" t="s">
        <v>5140</v>
      </c>
      <c r="B616" t="s">
        <v>568</v>
      </c>
      <c r="C616" t="s">
        <v>5141</v>
      </c>
      <c r="E616" t="s">
        <v>406</v>
      </c>
      <c r="F616" t="s">
        <v>391</v>
      </c>
      <c r="H616" t="s">
        <v>260</v>
      </c>
      <c r="J616" t="s">
        <v>392</v>
      </c>
      <c r="R616" t="s">
        <v>339</v>
      </c>
      <c r="T616" t="s">
        <v>676</v>
      </c>
      <c r="U616" t="s">
        <v>677</v>
      </c>
      <c r="V616" t="s">
        <v>575</v>
      </c>
      <c r="W616" t="s">
        <v>576</v>
      </c>
      <c r="Y616" t="s">
        <v>5142</v>
      </c>
      <c r="Z616" t="s">
        <v>5143</v>
      </c>
      <c r="AA616" t="s">
        <v>5144</v>
      </c>
      <c r="AC616" t="s">
        <v>402</v>
      </c>
    </row>
    <row r="617" spans="1:31" x14ac:dyDescent="0.25">
      <c r="A617" t="s">
        <v>5145</v>
      </c>
      <c r="B617" t="s">
        <v>568</v>
      </c>
      <c r="C617" t="s">
        <v>5146</v>
      </c>
      <c r="E617" t="s">
        <v>390</v>
      </c>
      <c r="F617" t="s">
        <v>391</v>
      </c>
      <c r="H617" t="s">
        <v>260</v>
      </c>
      <c r="J617" t="s">
        <v>407</v>
      </c>
      <c r="L617" t="s">
        <v>5147</v>
      </c>
      <c r="M617" t="s">
        <v>5148</v>
      </c>
      <c r="R617" t="s">
        <v>339</v>
      </c>
      <c r="T617" t="s">
        <v>676</v>
      </c>
      <c r="U617" t="s">
        <v>677</v>
      </c>
      <c r="V617" t="s">
        <v>575</v>
      </c>
      <c r="W617" t="s">
        <v>576</v>
      </c>
      <c r="Y617" t="s">
        <v>5149</v>
      </c>
      <c r="Z617" t="s">
        <v>5150</v>
      </c>
      <c r="AA617" t="s">
        <v>5151</v>
      </c>
      <c r="AC617" t="s">
        <v>402</v>
      </c>
    </row>
    <row r="618" spans="1:31" x14ac:dyDescent="0.25">
      <c r="A618" t="s">
        <v>5152</v>
      </c>
      <c r="B618" t="s">
        <v>568</v>
      </c>
      <c r="C618" t="s">
        <v>5153</v>
      </c>
      <c r="E618" t="s">
        <v>390</v>
      </c>
      <c r="F618" t="s">
        <v>391</v>
      </c>
      <c r="H618" t="s">
        <v>260</v>
      </c>
      <c r="J618" t="s">
        <v>392</v>
      </c>
      <c r="L618" t="s">
        <v>5154</v>
      </c>
      <c r="M618" t="s">
        <v>5155</v>
      </c>
      <c r="R618" t="s">
        <v>339</v>
      </c>
      <c r="T618" t="s">
        <v>676</v>
      </c>
      <c r="U618" t="s">
        <v>677</v>
      </c>
      <c r="V618" t="s">
        <v>575</v>
      </c>
      <c r="W618" t="s">
        <v>576</v>
      </c>
      <c r="Y618" t="s">
        <v>5156</v>
      </c>
      <c r="Z618" t="s">
        <v>5157</v>
      </c>
      <c r="AA618" t="s">
        <v>5158</v>
      </c>
      <c r="AC618" t="s">
        <v>402</v>
      </c>
    </row>
    <row r="619" spans="1:31" x14ac:dyDescent="0.25">
      <c r="A619" t="s">
        <v>5159</v>
      </c>
      <c r="B619" t="s">
        <v>568</v>
      </c>
      <c r="C619" t="s">
        <v>5160</v>
      </c>
      <c r="E619" t="s">
        <v>423</v>
      </c>
      <c r="F619" t="s">
        <v>391</v>
      </c>
      <c r="H619" t="s">
        <v>260</v>
      </c>
      <c r="J619" t="s">
        <v>407</v>
      </c>
      <c r="L619" t="s">
        <v>5161</v>
      </c>
      <c r="M619" t="s">
        <v>5162</v>
      </c>
      <c r="R619" t="s">
        <v>339</v>
      </c>
      <c r="T619" t="s">
        <v>676</v>
      </c>
      <c r="U619" t="s">
        <v>677</v>
      </c>
      <c r="V619" t="s">
        <v>575</v>
      </c>
      <c r="W619" t="s">
        <v>576</v>
      </c>
      <c r="Y619" t="s">
        <v>5163</v>
      </c>
      <c r="Z619" t="s">
        <v>5164</v>
      </c>
      <c r="AA619" t="s">
        <v>5165</v>
      </c>
      <c r="AC619" t="s">
        <v>402</v>
      </c>
    </row>
    <row r="620" spans="1:31" x14ac:dyDescent="0.25">
      <c r="A620" t="s">
        <v>5166</v>
      </c>
      <c r="B620" t="s">
        <v>568</v>
      </c>
      <c r="C620" t="s">
        <v>5167</v>
      </c>
      <c r="E620" t="s">
        <v>476</v>
      </c>
      <c r="F620" t="s">
        <v>391</v>
      </c>
      <c r="H620" t="s">
        <v>260</v>
      </c>
      <c r="J620" t="s">
        <v>407</v>
      </c>
      <c r="L620" t="s">
        <v>5168</v>
      </c>
      <c r="M620" t="s">
        <v>5169</v>
      </c>
      <c r="R620" t="s">
        <v>339</v>
      </c>
      <c r="T620" t="s">
        <v>676</v>
      </c>
      <c r="U620" t="s">
        <v>5170</v>
      </c>
      <c r="V620" t="s">
        <v>5171</v>
      </c>
      <c r="W620" t="s">
        <v>667</v>
      </c>
      <c r="Y620" t="s">
        <v>5172</v>
      </c>
      <c r="Z620" t="s">
        <v>5173</v>
      </c>
      <c r="AA620" t="s">
        <v>5174</v>
      </c>
      <c r="AC620" t="s">
        <v>402</v>
      </c>
    </row>
    <row r="621" spans="1:31" x14ac:dyDescent="0.25">
      <c r="A621" t="s">
        <v>5175</v>
      </c>
      <c r="B621" t="s">
        <v>568</v>
      </c>
      <c r="C621" t="s">
        <v>5176</v>
      </c>
      <c r="E621" t="s">
        <v>390</v>
      </c>
      <c r="F621" t="s">
        <v>391</v>
      </c>
      <c r="H621" t="s">
        <v>260</v>
      </c>
      <c r="J621" t="s">
        <v>407</v>
      </c>
      <c r="L621" t="s">
        <v>5177</v>
      </c>
      <c r="M621" t="s">
        <v>5178</v>
      </c>
      <c r="N621" t="s">
        <v>5179</v>
      </c>
      <c r="R621" t="s">
        <v>339</v>
      </c>
      <c r="T621" t="s">
        <v>5180</v>
      </c>
      <c r="U621" t="s">
        <v>5181</v>
      </c>
      <c r="V621" t="s">
        <v>5171</v>
      </c>
      <c r="W621" t="s">
        <v>667</v>
      </c>
      <c r="Y621" t="s">
        <v>5182</v>
      </c>
      <c r="Z621" t="s">
        <v>5183</v>
      </c>
      <c r="AA621" t="s">
        <v>2290</v>
      </c>
      <c r="AC621" t="s">
        <v>402</v>
      </c>
      <c r="AE621" t="s">
        <v>663</v>
      </c>
    </row>
    <row r="622" spans="1:31" x14ac:dyDescent="0.25">
      <c r="A622" t="s">
        <v>5184</v>
      </c>
      <c r="B622" t="s">
        <v>568</v>
      </c>
      <c r="C622" t="s">
        <v>5185</v>
      </c>
      <c r="E622" t="s">
        <v>683</v>
      </c>
      <c r="F622" t="s">
        <v>391</v>
      </c>
      <c r="H622" t="s">
        <v>260</v>
      </c>
      <c r="J622" t="s">
        <v>684</v>
      </c>
      <c r="L622" t="s">
        <v>5186</v>
      </c>
      <c r="M622" t="s">
        <v>5187</v>
      </c>
      <c r="R622" t="s">
        <v>339</v>
      </c>
      <c r="T622" t="s">
        <v>676</v>
      </c>
      <c r="U622" t="s">
        <v>677</v>
      </c>
      <c r="V622" t="s">
        <v>575</v>
      </c>
      <c r="W622" t="s">
        <v>576</v>
      </c>
      <c r="Y622" t="s">
        <v>5188</v>
      </c>
      <c r="Z622" t="s">
        <v>5189</v>
      </c>
      <c r="AA622" t="s">
        <v>5190</v>
      </c>
      <c r="AC622" t="s">
        <v>402</v>
      </c>
    </row>
    <row r="623" spans="1:31" x14ac:dyDescent="0.25">
      <c r="A623" t="s">
        <v>5191</v>
      </c>
      <c r="B623" t="s">
        <v>568</v>
      </c>
      <c r="C623" t="s">
        <v>5192</v>
      </c>
      <c r="E623" t="s">
        <v>707</v>
      </c>
      <c r="F623" t="s">
        <v>391</v>
      </c>
      <c r="H623" t="s">
        <v>260</v>
      </c>
      <c r="J623" t="s">
        <v>522</v>
      </c>
      <c r="L623" t="s">
        <v>5193</v>
      </c>
      <c r="M623" t="s">
        <v>5194</v>
      </c>
      <c r="N623" t="s">
        <v>5195</v>
      </c>
      <c r="R623" t="s">
        <v>339</v>
      </c>
      <c r="T623" t="s">
        <v>676</v>
      </c>
      <c r="U623" t="s">
        <v>677</v>
      </c>
      <c r="V623" t="s">
        <v>575</v>
      </c>
      <c r="W623" t="s">
        <v>576</v>
      </c>
      <c r="Y623" t="s">
        <v>5196</v>
      </c>
      <c r="Z623" t="s">
        <v>5197</v>
      </c>
      <c r="AA623" t="s">
        <v>5198</v>
      </c>
      <c r="AC623" t="s">
        <v>402</v>
      </c>
    </row>
    <row r="624" spans="1:31" x14ac:dyDescent="0.25">
      <c r="A624" t="s">
        <v>5199</v>
      </c>
      <c r="B624" t="s">
        <v>649</v>
      </c>
      <c r="C624" t="s">
        <v>5200</v>
      </c>
      <c r="E624" t="s">
        <v>707</v>
      </c>
      <c r="F624" t="s">
        <v>391</v>
      </c>
      <c r="H624" t="s">
        <v>260</v>
      </c>
      <c r="J624" t="s">
        <v>522</v>
      </c>
      <c r="L624" t="s">
        <v>5201</v>
      </c>
      <c r="M624" t="s">
        <v>5202</v>
      </c>
      <c r="R624" t="s">
        <v>339</v>
      </c>
      <c r="T624" t="s">
        <v>676</v>
      </c>
      <c r="U624" t="s">
        <v>677</v>
      </c>
      <c r="V624" t="s">
        <v>575</v>
      </c>
      <c r="W624" t="s">
        <v>576</v>
      </c>
      <c r="Y624" t="s">
        <v>5203</v>
      </c>
      <c r="Z624" t="s">
        <v>5204</v>
      </c>
      <c r="AA624" t="s">
        <v>5205</v>
      </c>
      <c r="AC624" t="s">
        <v>402</v>
      </c>
    </row>
    <row r="625" spans="1:31" x14ac:dyDescent="0.25">
      <c r="A625" t="s">
        <v>5206</v>
      </c>
      <c r="B625" t="s">
        <v>568</v>
      </c>
      <c r="C625" t="s">
        <v>5207</v>
      </c>
      <c r="E625" t="s">
        <v>707</v>
      </c>
      <c r="F625" t="s">
        <v>391</v>
      </c>
      <c r="H625" t="s">
        <v>260</v>
      </c>
      <c r="J625" t="s">
        <v>522</v>
      </c>
      <c r="L625" t="s">
        <v>5208</v>
      </c>
      <c r="M625" t="s">
        <v>5209</v>
      </c>
      <c r="R625" t="s">
        <v>339</v>
      </c>
      <c r="T625" t="s">
        <v>676</v>
      </c>
      <c r="U625" t="s">
        <v>677</v>
      </c>
      <c r="V625" t="s">
        <v>575</v>
      </c>
      <c r="W625" t="s">
        <v>576</v>
      </c>
      <c r="Y625" t="s">
        <v>5210</v>
      </c>
      <c r="Z625" t="s">
        <v>5211</v>
      </c>
      <c r="AA625" t="s">
        <v>5212</v>
      </c>
      <c r="AC625" t="s">
        <v>402</v>
      </c>
    </row>
    <row r="626" spans="1:31" x14ac:dyDescent="0.25">
      <c r="A626" t="s">
        <v>5213</v>
      </c>
      <c r="B626" t="s">
        <v>568</v>
      </c>
      <c r="C626" t="s">
        <v>5214</v>
      </c>
      <c r="E626" t="s">
        <v>521</v>
      </c>
      <c r="F626" t="s">
        <v>391</v>
      </c>
      <c r="H626" t="s">
        <v>260</v>
      </c>
      <c r="J626" t="s">
        <v>802</v>
      </c>
      <c r="R626" t="s">
        <v>339</v>
      </c>
      <c r="T626" t="s">
        <v>676</v>
      </c>
      <c r="U626" t="s">
        <v>677</v>
      </c>
      <c r="V626" t="s">
        <v>575</v>
      </c>
      <c r="W626" t="s">
        <v>576</v>
      </c>
      <c r="Y626" t="s">
        <v>5215</v>
      </c>
      <c r="Z626" t="s">
        <v>5216</v>
      </c>
      <c r="AA626" t="s">
        <v>5217</v>
      </c>
      <c r="AC626" t="s">
        <v>402</v>
      </c>
    </row>
    <row r="627" spans="1:31" x14ac:dyDescent="0.25">
      <c r="A627" t="s">
        <v>5218</v>
      </c>
      <c r="B627" t="s">
        <v>568</v>
      </c>
      <c r="C627" t="s">
        <v>5219</v>
      </c>
      <c r="E627" t="s">
        <v>801</v>
      </c>
      <c r="F627" t="s">
        <v>391</v>
      </c>
      <c r="H627" t="s">
        <v>260</v>
      </c>
      <c r="J627" t="s">
        <v>1894</v>
      </c>
      <c r="L627" t="s">
        <v>5220</v>
      </c>
      <c r="M627" t="s">
        <v>5221</v>
      </c>
      <c r="R627" t="s">
        <v>339</v>
      </c>
      <c r="T627" t="s">
        <v>676</v>
      </c>
      <c r="U627" t="s">
        <v>677</v>
      </c>
      <c r="V627" t="s">
        <v>575</v>
      </c>
      <c r="W627" t="s">
        <v>576</v>
      </c>
      <c r="Y627" t="s">
        <v>5222</v>
      </c>
      <c r="Z627" t="s">
        <v>5223</v>
      </c>
      <c r="AA627" t="s">
        <v>5224</v>
      </c>
      <c r="AC627" t="s">
        <v>402</v>
      </c>
      <c r="AE627" t="s">
        <v>663</v>
      </c>
    </row>
    <row r="628" spans="1:31" x14ac:dyDescent="0.25">
      <c r="A628" t="s">
        <v>5225</v>
      </c>
      <c r="B628" t="s">
        <v>568</v>
      </c>
      <c r="C628" t="s">
        <v>5226</v>
      </c>
      <c r="E628" t="s">
        <v>555</v>
      </c>
      <c r="F628" t="s">
        <v>391</v>
      </c>
      <c r="H628" t="s">
        <v>260</v>
      </c>
      <c r="J628" t="s">
        <v>547</v>
      </c>
      <c r="L628" t="s">
        <v>5227</v>
      </c>
      <c r="M628" t="s">
        <v>5228</v>
      </c>
      <c r="N628" t="s">
        <v>5229</v>
      </c>
      <c r="R628" t="s">
        <v>339</v>
      </c>
      <c r="T628" t="s">
        <v>676</v>
      </c>
      <c r="U628" t="s">
        <v>677</v>
      </c>
      <c r="V628" t="s">
        <v>575</v>
      </c>
      <c r="W628" t="s">
        <v>576</v>
      </c>
      <c r="Y628" t="s">
        <v>5230</v>
      </c>
      <c r="Z628" t="s">
        <v>5231</v>
      </c>
      <c r="AA628" t="s">
        <v>5232</v>
      </c>
      <c r="AC628" t="s">
        <v>402</v>
      </c>
    </row>
    <row r="629" spans="1:31" x14ac:dyDescent="0.25">
      <c r="A629" t="s">
        <v>5233</v>
      </c>
      <c r="B629" t="s">
        <v>568</v>
      </c>
      <c r="C629" t="s">
        <v>5234</v>
      </c>
      <c r="E629" t="s">
        <v>555</v>
      </c>
      <c r="F629" t="s">
        <v>391</v>
      </c>
      <c r="H629" t="s">
        <v>260</v>
      </c>
      <c r="J629" t="s">
        <v>547</v>
      </c>
      <c r="L629" t="s">
        <v>5235</v>
      </c>
      <c r="M629" t="s">
        <v>5236</v>
      </c>
      <c r="R629" t="s">
        <v>339</v>
      </c>
      <c r="T629" t="s">
        <v>676</v>
      </c>
      <c r="U629" t="s">
        <v>677</v>
      </c>
      <c r="V629" t="s">
        <v>575</v>
      </c>
      <c r="W629" t="s">
        <v>576</v>
      </c>
      <c r="Y629" t="s">
        <v>5237</v>
      </c>
      <c r="Z629" t="s">
        <v>5238</v>
      </c>
      <c r="AA629" t="s">
        <v>5239</v>
      </c>
      <c r="AC629" t="s">
        <v>402</v>
      </c>
    </row>
    <row r="630" spans="1:31" x14ac:dyDescent="0.25">
      <c r="A630" t="s">
        <v>5240</v>
      </c>
      <c r="B630" t="s">
        <v>5241</v>
      </c>
      <c r="C630" t="s">
        <v>5242</v>
      </c>
      <c r="E630" t="s">
        <v>455</v>
      </c>
      <c r="F630" t="s">
        <v>391</v>
      </c>
      <c r="H630" t="s">
        <v>315</v>
      </c>
      <c r="J630" t="s">
        <v>407</v>
      </c>
      <c r="L630" t="s">
        <v>5243</v>
      </c>
      <c r="M630" t="s">
        <v>5244</v>
      </c>
      <c r="R630" t="s">
        <v>339</v>
      </c>
      <c r="T630" t="s">
        <v>5245</v>
      </c>
      <c r="U630" t="s">
        <v>5246</v>
      </c>
      <c r="V630" t="s">
        <v>5247</v>
      </c>
      <c r="W630" t="s">
        <v>512</v>
      </c>
      <c r="Y630" t="s">
        <v>5248</v>
      </c>
      <c r="Z630" t="s">
        <v>5249</v>
      </c>
      <c r="AA630" t="s">
        <v>5250</v>
      </c>
      <c r="AC630" t="s">
        <v>402</v>
      </c>
      <c r="AE630" t="s">
        <v>5251</v>
      </c>
    </row>
    <row r="631" spans="1:31" x14ac:dyDescent="0.25">
      <c r="A631" t="s">
        <v>5252</v>
      </c>
      <c r="B631" t="s">
        <v>5241</v>
      </c>
      <c r="C631" t="s">
        <v>5253</v>
      </c>
      <c r="E631" t="s">
        <v>476</v>
      </c>
      <c r="F631" t="s">
        <v>391</v>
      </c>
      <c r="H631" t="s">
        <v>315</v>
      </c>
      <c r="J631" t="s">
        <v>392</v>
      </c>
      <c r="R631" t="s">
        <v>339</v>
      </c>
      <c r="T631" t="s">
        <v>5245</v>
      </c>
      <c r="U631" t="s">
        <v>5246</v>
      </c>
      <c r="V631" t="s">
        <v>5247</v>
      </c>
      <c r="W631" t="s">
        <v>512</v>
      </c>
      <c r="Y631" t="s">
        <v>5254</v>
      </c>
      <c r="Z631" t="s">
        <v>5255</v>
      </c>
      <c r="AA631" t="s">
        <v>2324</v>
      </c>
      <c r="AC631" t="s">
        <v>402</v>
      </c>
      <c r="AE631" t="s">
        <v>5251</v>
      </c>
    </row>
    <row r="632" spans="1:31" x14ac:dyDescent="0.25">
      <c r="A632" t="s">
        <v>5256</v>
      </c>
      <c r="B632" t="s">
        <v>5257</v>
      </c>
      <c r="C632" t="s">
        <v>5258</v>
      </c>
      <c r="E632" t="s">
        <v>483</v>
      </c>
      <c r="F632" t="s">
        <v>391</v>
      </c>
      <c r="H632" t="s">
        <v>315</v>
      </c>
      <c r="J632" t="s">
        <v>407</v>
      </c>
      <c r="R632" t="s">
        <v>339</v>
      </c>
      <c r="T632" t="s">
        <v>5245</v>
      </c>
      <c r="U632" t="s">
        <v>5246</v>
      </c>
      <c r="V632" t="s">
        <v>5247</v>
      </c>
      <c r="W632" t="s">
        <v>512</v>
      </c>
      <c r="Y632" t="s">
        <v>5259</v>
      </c>
      <c r="Z632" t="s">
        <v>5260</v>
      </c>
      <c r="AA632" t="s">
        <v>5261</v>
      </c>
      <c r="AC632" t="s">
        <v>402</v>
      </c>
      <c r="AE632" t="s">
        <v>5251</v>
      </c>
    </row>
    <row r="633" spans="1:31" x14ac:dyDescent="0.25">
      <c r="A633" t="s">
        <v>5262</v>
      </c>
      <c r="B633" t="s">
        <v>5241</v>
      </c>
      <c r="C633" t="s">
        <v>5263</v>
      </c>
      <c r="E633" t="s">
        <v>782</v>
      </c>
      <c r="F633" t="s">
        <v>391</v>
      </c>
      <c r="H633" t="s">
        <v>315</v>
      </c>
      <c r="J633" t="s">
        <v>512</v>
      </c>
      <c r="L633" t="s">
        <v>5264</v>
      </c>
      <c r="M633" t="s">
        <v>5265</v>
      </c>
      <c r="R633" t="s">
        <v>339</v>
      </c>
      <c r="T633" t="s">
        <v>5245</v>
      </c>
      <c r="U633" t="s">
        <v>5246</v>
      </c>
      <c r="V633" t="s">
        <v>5247</v>
      </c>
      <c r="W633" t="s">
        <v>512</v>
      </c>
      <c r="Y633" t="s">
        <v>5266</v>
      </c>
      <c r="Z633" t="s">
        <v>5267</v>
      </c>
      <c r="AC633" t="s">
        <v>402</v>
      </c>
      <c r="AE633" t="s">
        <v>5251</v>
      </c>
    </row>
    <row r="634" spans="1:31" x14ac:dyDescent="0.25">
      <c r="A634" t="s">
        <v>5268</v>
      </c>
      <c r="B634" t="s">
        <v>5241</v>
      </c>
      <c r="C634" t="s">
        <v>5269</v>
      </c>
      <c r="E634" t="s">
        <v>782</v>
      </c>
      <c r="F634" t="s">
        <v>391</v>
      </c>
      <c r="H634" t="s">
        <v>315</v>
      </c>
      <c r="J634" t="s">
        <v>512</v>
      </c>
      <c r="L634" t="s">
        <v>5270</v>
      </c>
      <c r="M634" t="s">
        <v>5271</v>
      </c>
      <c r="R634" t="s">
        <v>339</v>
      </c>
      <c r="T634" t="s">
        <v>5245</v>
      </c>
      <c r="U634" t="s">
        <v>5246</v>
      </c>
      <c r="V634" t="s">
        <v>5247</v>
      </c>
      <c r="W634" t="s">
        <v>512</v>
      </c>
      <c r="Y634" t="s">
        <v>5272</v>
      </c>
      <c r="Z634" t="s">
        <v>5273</v>
      </c>
      <c r="AC634" t="s">
        <v>402</v>
      </c>
      <c r="AE634" t="s">
        <v>5251</v>
      </c>
    </row>
    <row r="635" spans="1:31" x14ac:dyDescent="0.25">
      <c r="A635" t="s">
        <v>5274</v>
      </c>
      <c r="B635" t="s">
        <v>5241</v>
      </c>
      <c r="C635" t="s">
        <v>5275</v>
      </c>
      <c r="E635" t="s">
        <v>782</v>
      </c>
      <c r="F635" t="s">
        <v>391</v>
      </c>
      <c r="H635" t="s">
        <v>315</v>
      </c>
      <c r="J635" t="s">
        <v>512</v>
      </c>
      <c r="L635" t="s">
        <v>5276</v>
      </c>
      <c r="M635" t="s">
        <v>5277</v>
      </c>
      <c r="N635" t="s">
        <v>5278</v>
      </c>
      <c r="R635" t="s">
        <v>339</v>
      </c>
      <c r="T635" t="s">
        <v>5245</v>
      </c>
      <c r="U635" t="s">
        <v>5246</v>
      </c>
      <c r="V635" t="s">
        <v>5247</v>
      </c>
      <c r="W635" t="s">
        <v>512</v>
      </c>
      <c r="Y635" t="s">
        <v>5279</v>
      </c>
      <c r="Z635" t="s">
        <v>5280</v>
      </c>
      <c r="AA635" t="s">
        <v>1713</v>
      </c>
      <c r="AC635" t="s">
        <v>402</v>
      </c>
      <c r="AE635" t="s">
        <v>5251</v>
      </c>
    </row>
    <row r="636" spans="1:31" x14ac:dyDescent="0.25">
      <c r="A636" t="s">
        <v>5281</v>
      </c>
      <c r="B636" t="s">
        <v>5241</v>
      </c>
      <c r="C636" t="s">
        <v>5282</v>
      </c>
      <c r="E636" t="s">
        <v>782</v>
      </c>
      <c r="F636" t="s">
        <v>391</v>
      </c>
      <c r="H636" t="s">
        <v>315</v>
      </c>
      <c r="J636" t="s">
        <v>512</v>
      </c>
      <c r="L636" t="s">
        <v>5283</v>
      </c>
      <c r="M636" t="s">
        <v>674</v>
      </c>
      <c r="R636" t="s">
        <v>339</v>
      </c>
      <c r="T636" t="s">
        <v>5245</v>
      </c>
      <c r="U636" t="s">
        <v>5246</v>
      </c>
      <c r="V636" t="s">
        <v>5247</v>
      </c>
      <c r="W636" t="s">
        <v>512</v>
      </c>
      <c r="Y636" t="s">
        <v>5284</v>
      </c>
      <c r="Z636" t="s">
        <v>5285</v>
      </c>
      <c r="AC636" t="s">
        <v>402</v>
      </c>
      <c r="AE636" t="s">
        <v>5251</v>
      </c>
    </row>
    <row r="637" spans="1:31" x14ac:dyDescent="0.25">
      <c r="A637" t="s">
        <v>5286</v>
      </c>
      <c r="B637" t="s">
        <v>5241</v>
      </c>
      <c r="C637" t="s">
        <v>5287</v>
      </c>
      <c r="E637" t="s">
        <v>782</v>
      </c>
      <c r="F637" t="s">
        <v>391</v>
      </c>
      <c r="H637" t="s">
        <v>315</v>
      </c>
      <c r="J637" t="s">
        <v>512</v>
      </c>
      <c r="L637" t="s">
        <v>5288</v>
      </c>
      <c r="M637" t="s">
        <v>5289</v>
      </c>
      <c r="R637" t="s">
        <v>339</v>
      </c>
      <c r="T637" t="s">
        <v>5245</v>
      </c>
      <c r="U637" t="s">
        <v>5246</v>
      </c>
      <c r="V637" t="s">
        <v>5247</v>
      </c>
      <c r="W637" t="s">
        <v>512</v>
      </c>
      <c r="Y637" t="s">
        <v>5290</v>
      </c>
      <c r="Z637" t="s">
        <v>5291</v>
      </c>
      <c r="AC637" t="s">
        <v>402</v>
      </c>
      <c r="AE637" t="s">
        <v>5251</v>
      </c>
    </row>
    <row r="638" spans="1:31" x14ac:dyDescent="0.25">
      <c r="A638" t="s">
        <v>5292</v>
      </c>
      <c r="B638" t="s">
        <v>5241</v>
      </c>
      <c r="C638" t="s">
        <v>5293</v>
      </c>
      <c r="E638" t="s">
        <v>782</v>
      </c>
      <c r="F638" t="s">
        <v>391</v>
      </c>
      <c r="H638" t="s">
        <v>315</v>
      </c>
      <c r="J638" t="s">
        <v>512</v>
      </c>
      <c r="L638" t="s">
        <v>5294</v>
      </c>
      <c r="M638" t="s">
        <v>5295</v>
      </c>
      <c r="N638" t="s">
        <v>5296</v>
      </c>
      <c r="R638" t="s">
        <v>339</v>
      </c>
      <c r="T638" t="s">
        <v>5245</v>
      </c>
      <c r="U638" t="s">
        <v>5246</v>
      </c>
      <c r="V638" t="s">
        <v>5247</v>
      </c>
      <c r="W638" t="s">
        <v>512</v>
      </c>
      <c r="Y638" t="s">
        <v>5297</v>
      </c>
      <c r="Z638" t="s">
        <v>5298</v>
      </c>
      <c r="AC638" t="s">
        <v>402</v>
      </c>
      <c r="AE638" t="s">
        <v>5251</v>
      </c>
    </row>
    <row r="639" spans="1:31" x14ac:dyDescent="0.25">
      <c r="A639" t="s">
        <v>5299</v>
      </c>
      <c r="B639" t="s">
        <v>5241</v>
      </c>
      <c r="C639" t="s">
        <v>5300</v>
      </c>
      <c r="E639" t="s">
        <v>782</v>
      </c>
      <c r="F639" t="s">
        <v>391</v>
      </c>
      <c r="H639" t="s">
        <v>315</v>
      </c>
      <c r="J639" t="s">
        <v>512</v>
      </c>
      <c r="L639" t="s">
        <v>5301</v>
      </c>
      <c r="M639" t="s">
        <v>5302</v>
      </c>
      <c r="R639" t="s">
        <v>339</v>
      </c>
      <c r="T639" t="s">
        <v>5245</v>
      </c>
      <c r="U639" t="s">
        <v>5246</v>
      </c>
      <c r="V639" t="s">
        <v>5247</v>
      </c>
      <c r="W639" t="s">
        <v>512</v>
      </c>
      <c r="Y639" t="s">
        <v>5303</v>
      </c>
      <c r="Z639" t="s">
        <v>5304</v>
      </c>
      <c r="AA639" t="s">
        <v>5305</v>
      </c>
      <c r="AC639" t="s">
        <v>402</v>
      </c>
      <c r="AE639" t="s">
        <v>5251</v>
      </c>
    </row>
    <row r="640" spans="1:31" x14ac:dyDescent="0.25">
      <c r="A640" t="s">
        <v>5306</v>
      </c>
      <c r="B640" t="s">
        <v>5241</v>
      </c>
      <c r="C640" t="s">
        <v>5307</v>
      </c>
      <c r="E640" t="s">
        <v>782</v>
      </c>
      <c r="F640" t="s">
        <v>391</v>
      </c>
      <c r="H640" t="s">
        <v>315</v>
      </c>
      <c r="J640" t="s">
        <v>512</v>
      </c>
      <c r="L640" t="s">
        <v>5308</v>
      </c>
      <c r="M640" t="s">
        <v>5309</v>
      </c>
      <c r="R640" t="s">
        <v>339</v>
      </c>
      <c r="T640" t="s">
        <v>5245</v>
      </c>
      <c r="U640" t="s">
        <v>5246</v>
      </c>
      <c r="V640" t="s">
        <v>5310</v>
      </c>
      <c r="W640" t="s">
        <v>512</v>
      </c>
      <c r="Y640" t="s">
        <v>5311</v>
      </c>
      <c r="Z640" t="s">
        <v>5312</v>
      </c>
      <c r="AA640" t="s">
        <v>5313</v>
      </c>
      <c r="AC640" t="s">
        <v>402</v>
      </c>
      <c r="AE640" t="s">
        <v>5251</v>
      </c>
    </row>
    <row r="641" spans="1:31" x14ac:dyDescent="0.25">
      <c r="A641" t="s">
        <v>5314</v>
      </c>
      <c r="B641" t="s">
        <v>5241</v>
      </c>
      <c r="C641" t="s">
        <v>5315</v>
      </c>
      <c r="E641" t="s">
        <v>769</v>
      </c>
      <c r="F641" t="s">
        <v>391</v>
      </c>
      <c r="H641" t="s">
        <v>315</v>
      </c>
      <c r="J641" t="s">
        <v>701</v>
      </c>
      <c r="L641" t="s">
        <v>5316</v>
      </c>
      <c r="M641" t="s">
        <v>5317</v>
      </c>
      <c r="R641" t="s">
        <v>339</v>
      </c>
      <c r="T641" t="s">
        <v>5245</v>
      </c>
      <c r="U641" t="s">
        <v>5246</v>
      </c>
      <c r="V641" t="s">
        <v>5247</v>
      </c>
      <c r="W641" t="s">
        <v>512</v>
      </c>
      <c r="Y641" t="s">
        <v>5318</v>
      </c>
      <c r="Z641" t="s">
        <v>5319</v>
      </c>
      <c r="AA641" t="s">
        <v>5320</v>
      </c>
      <c r="AC641" t="s">
        <v>402</v>
      </c>
      <c r="AE641" t="s">
        <v>5251</v>
      </c>
    </row>
    <row r="642" spans="1:31" x14ac:dyDescent="0.25">
      <c r="A642" t="s">
        <v>5321</v>
      </c>
      <c r="B642" t="s">
        <v>5257</v>
      </c>
      <c r="C642" t="s">
        <v>5322</v>
      </c>
      <c r="E642" t="s">
        <v>3540</v>
      </c>
      <c r="F642" t="s">
        <v>391</v>
      </c>
      <c r="H642" t="s">
        <v>315</v>
      </c>
      <c r="J642" t="s">
        <v>539</v>
      </c>
      <c r="L642" t="s">
        <v>5323</v>
      </c>
      <c r="M642" t="s">
        <v>5324</v>
      </c>
      <c r="N642" t="s">
        <v>5325</v>
      </c>
      <c r="R642" t="s">
        <v>339</v>
      </c>
      <c r="T642" t="s">
        <v>5245</v>
      </c>
      <c r="U642" t="s">
        <v>5246</v>
      </c>
      <c r="V642" t="s">
        <v>5247</v>
      </c>
      <c r="W642" t="s">
        <v>512</v>
      </c>
      <c r="Y642" t="s">
        <v>5326</v>
      </c>
      <c r="Z642" t="s">
        <v>5327</v>
      </c>
      <c r="AA642" t="s">
        <v>5328</v>
      </c>
      <c r="AC642" t="s">
        <v>402</v>
      </c>
      <c r="AE642" t="s">
        <v>5251</v>
      </c>
    </row>
    <row r="643" spans="1:31" x14ac:dyDescent="0.25">
      <c r="A643" t="s">
        <v>5329</v>
      </c>
      <c r="B643" t="s">
        <v>5257</v>
      </c>
      <c r="C643" t="s">
        <v>5330</v>
      </c>
      <c r="E643" t="s">
        <v>3540</v>
      </c>
      <c r="F643" t="s">
        <v>391</v>
      </c>
      <c r="H643" t="s">
        <v>315</v>
      </c>
      <c r="J643" t="s">
        <v>539</v>
      </c>
      <c r="L643" t="s">
        <v>5331</v>
      </c>
      <c r="M643" t="s">
        <v>5332</v>
      </c>
      <c r="N643" t="s">
        <v>5333</v>
      </c>
      <c r="R643" t="s">
        <v>339</v>
      </c>
      <c r="T643" t="s">
        <v>5245</v>
      </c>
      <c r="U643" t="s">
        <v>5246</v>
      </c>
      <c r="V643" t="s">
        <v>5247</v>
      </c>
      <c r="W643" t="s">
        <v>512</v>
      </c>
      <c r="Y643" t="s">
        <v>5334</v>
      </c>
      <c r="Z643" t="s">
        <v>5335</v>
      </c>
      <c r="AA643" t="s">
        <v>5336</v>
      </c>
      <c r="AC643" t="s">
        <v>402</v>
      </c>
      <c r="AE643" t="s">
        <v>5251</v>
      </c>
    </row>
    <row r="644" spans="1:31" x14ac:dyDescent="0.25">
      <c r="A644" t="s">
        <v>5337</v>
      </c>
      <c r="B644" t="s">
        <v>5257</v>
      </c>
      <c r="C644" t="s">
        <v>5338</v>
      </c>
      <c r="E644" t="s">
        <v>3540</v>
      </c>
      <c r="F644" t="s">
        <v>391</v>
      </c>
      <c r="H644" t="s">
        <v>315</v>
      </c>
      <c r="J644" t="s">
        <v>539</v>
      </c>
      <c r="L644" t="s">
        <v>5339</v>
      </c>
      <c r="M644" t="s">
        <v>5340</v>
      </c>
      <c r="R644" t="s">
        <v>339</v>
      </c>
      <c r="T644" t="s">
        <v>5245</v>
      </c>
      <c r="U644" t="s">
        <v>5246</v>
      </c>
      <c r="V644" t="s">
        <v>5247</v>
      </c>
      <c r="W644" t="s">
        <v>512</v>
      </c>
      <c r="Y644" t="s">
        <v>5341</v>
      </c>
      <c r="Z644" t="s">
        <v>5342</v>
      </c>
      <c r="AA644" t="s">
        <v>5343</v>
      </c>
      <c r="AC644" t="s">
        <v>402</v>
      </c>
      <c r="AE644" t="s">
        <v>5251</v>
      </c>
    </row>
    <row r="645" spans="1:31" x14ac:dyDescent="0.25">
      <c r="A645" t="s">
        <v>5344</v>
      </c>
      <c r="B645" t="s">
        <v>5345</v>
      </c>
      <c r="C645" t="s">
        <v>5346</v>
      </c>
      <c r="E645" t="s">
        <v>3540</v>
      </c>
      <c r="F645" t="s">
        <v>391</v>
      </c>
      <c r="H645" t="s">
        <v>315</v>
      </c>
      <c r="J645" t="s">
        <v>539</v>
      </c>
      <c r="L645" t="s">
        <v>5347</v>
      </c>
      <c r="M645" t="s">
        <v>1303</v>
      </c>
      <c r="N645" t="s">
        <v>5348</v>
      </c>
      <c r="R645" t="s">
        <v>339</v>
      </c>
      <c r="T645" t="s">
        <v>5245</v>
      </c>
      <c r="U645" t="s">
        <v>5246</v>
      </c>
      <c r="V645" t="s">
        <v>5247</v>
      </c>
      <c r="W645" t="s">
        <v>512</v>
      </c>
      <c r="Y645" t="s">
        <v>5349</v>
      </c>
      <c r="Z645" t="s">
        <v>5350</v>
      </c>
      <c r="AA645" t="s">
        <v>5351</v>
      </c>
      <c r="AC645" t="s">
        <v>402</v>
      </c>
      <c r="AE645" t="s">
        <v>5251</v>
      </c>
    </row>
    <row r="646" spans="1:31" x14ac:dyDescent="0.25">
      <c r="A646" t="s">
        <v>5352</v>
      </c>
      <c r="B646" t="s">
        <v>5241</v>
      </c>
      <c r="C646" t="s">
        <v>5353</v>
      </c>
      <c r="E646" t="s">
        <v>833</v>
      </c>
      <c r="F646" t="s">
        <v>391</v>
      </c>
      <c r="H646" t="s">
        <v>315</v>
      </c>
      <c r="J646" t="s">
        <v>539</v>
      </c>
      <c r="L646" t="s">
        <v>5354</v>
      </c>
      <c r="M646" t="s">
        <v>5355</v>
      </c>
      <c r="R646" t="s">
        <v>339</v>
      </c>
      <c r="T646" t="s">
        <v>5245</v>
      </c>
      <c r="U646" t="s">
        <v>5246</v>
      </c>
      <c r="V646" t="s">
        <v>5247</v>
      </c>
      <c r="W646" t="s">
        <v>512</v>
      </c>
      <c r="Y646" t="s">
        <v>5356</v>
      </c>
      <c r="Z646" t="s">
        <v>5357</v>
      </c>
      <c r="AA646" t="s">
        <v>1713</v>
      </c>
      <c r="AC646" t="s">
        <v>402</v>
      </c>
      <c r="AE646" t="s">
        <v>5251</v>
      </c>
    </row>
    <row r="647" spans="1:31" x14ac:dyDescent="0.25">
      <c r="A647" t="s">
        <v>5358</v>
      </c>
      <c r="B647" t="s">
        <v>5241</v>
      </c>
      <c r="C647" t="s">
        <v>5359</v>
      </c>
      <c r="E647" t="s">
        <v>3540</v>
      </c>
      <c r="F647" t="s">
        <v>391</v>
      </c>
      <c r="H647" t="s">
        <v>315</v>
      </c>
      <c r="J647" t="s">
        <v>539</v>
      </c>
      <c r="L647" t="s">
        <v>5360</v>
      </c>
      <c r="M647" t="s">
        <v>5361</v>
      </c>
      <c r="R647" t="s">
        <v>339</v>
      </c>
      <c r="T647" t="s">
        <v>5245</v>
      </c>
      <c r="U647" t="s">
        <v>5246</v>
      </c>
      <c r="V647" t="s">
        <v>5247</v>
      </c>
      <c r="W647" t="s">
        <v>512</v>
      </c>
      <c r="Y647" t="s">
        <v>5362</v>
      </c>
      <c r="Z647" t="s">
        <v>5363</v>
      </c>
      <c r="AA647" t="s">
        <v>5364</v>
      </c>
      <c r="AC647" t="s">
        <v>402</v>
      </c>
      <c r="AE647" t="s">
        <v>5251</v>
      </c>
    </row>
    <row r="648" spans="1:31" x14ac:dyDescent="0.25">
      <c r="A648" t="s">
        <v>5365</v>
      </c>
      <c r="B648" t="s">
        <v>5241</v>
      </c>
      <c r="C648" t="s">
        <v>5366</v>
      </c>
      <c r="E648" t="s">
        <v>3540</v>
      </c>
      <c r="F648" t="s">
        <v>391</v>
      </c>
      <c r="H648" t="s">
        <v>315</v>
      </c>
      <c r="J648" t="s">
        <v>539</v>
      </c>
      <c r="L648" t="s">
        <v>5367</v>
      </c>
      <c r="M648" t="s">
        <v>5368</v>
      </c>
      <c r="R648" t="s">
        <v>339</v>
      </c>
      <c r="T648" t="s">
        <v>5245</v>
      </c>
      <c r="U648" t="s">
        <v>5246</v>
      </c>
      <c r="V648" t="s">
        <v>5247</v>
      </c>
      <c r="W648" t="s">
        <v>512</v>
      </c>
      <c r="Y648" t="s">
        <v>5369</v>
      </c>
      <c r="Z648" t="s">
        <v>5370</v>
      </c>
      <c r="AA648" t="s">
        <v>5371</v>
      </c>
      <c r="AC648" t="s">
        <v>402</v>
      </c>
      <c r="AE648" t="s">
        <v>5251</v>
      </c>
    </row>
    <row r="649" spans="1:31" x14ac:dyDescent="0.25">
      <c r="A649" t="s">
        <v>5372</v>
      </c>
      <c r="B649" t="s">
        <v>5241</v>
      </c>
      <c r="C649" t="s">
        <v>5373</v>
      </c>
      <c r="E649" t="s">
        <v>3540</v>
      </c>
      <c r="F649" t="s">
        <v>391</v>
      </c>
      <c r="H649" t="s">
        <v>315</v>
      </c>
      <c r="J649" t="s">
        <v>539</v>
      </c>
      <c r="L649" t="s">
        <v>5374</v>
      </c>
      <c r="M649" t="s">
        <v>5375</v>
      </c>
      <c r="R649" t="s">
        <v>339</v>
      </c>
      <c r="T649" t="s">
        <v>5245</v>
      </c>
      <c r="U649" t="s">
        <v>5246</v>
      </c>
      <c r="V649" t="s">
        <v>5247</v>
      </c>
      <c r="W649" t="s">
        <v>512</v>
      </c>
      <c r="Y649" t="s">
        <v>5376</v>
      </c>
      <c r="Z649" t="s">
        <v>5377</v>
      </c>
      <c r="AA649" t="s">
        <v>5343</v>
      </c>
      <c r="AC649" t="s">
        <v>402</v>
      </c>
      <c r="AE649" t="s">
        <v>5251</v>
      </c>
    </row>
    <row r="650" spans="1:31" x14ac:dyDescent="0.25">
      <c r="A650" t="s">
        <v>5378</v>
      </c>
      <c r="B650" t="s">
        <v>5241</v>
      </c>
      <c r="C650" t="s">
        <v>5379</v>
      </c>
      <c r="E650" t="s">
        <v>3540</v>
      </c>
      <c r="F650" t="s">
        <v>391</v>
      </c>
      <c r="H650" t="s">
        <v>315</v>
      </c>
      <c r="J650" t="s">
        <v>539</v>
      </c>
      <c r="L650" t="s">
        <v>5380</v>
      </c>
      <c r="M650" t="s">
        <v>5381</v>
      </c>
      <c r="R650" t="s">
        <v>339</v>
      </c>
      <c r="T650" t="s">
        <v>5245</v>
      </c>
      <c r="U650" t="s">
        <v>5246</v>
      </c>
      <c r="V650" t="s">
        <v>5247</v>
      </c>
      <c r="W650" t="s">
        <v>512</v>
      </c>
      <c r="Y650" t="s">
        <v>5382</v>
      </c>
      <c r="Z650" t="s">
        <v>5383</v>
      </c>
      <c r="AA650" t="s">
        <v>3870</v>
      </c>
      <c r="AC650" t="s">
        <v>402</v>
      </c>
      <c r="AE650" t="s">
        <v>5251</v>
      </c>
    </row>
    <row r="651" spans="1:31" x14ac:dyDescent="0.25">
      <c r="A651" t="s">
        <v>5384</v>
      </c>
      <c r="B651" t="s">
        <v>5241</v>
      </c>
      <c r="C651" t="s">
        <v>5385</v>
      </c>
      <c r="E651" t="s">
        <v>3540</v>
      </c>
      <c r="F651" t="s">
        <v>391</v>
      </c>
      <c r="H651" t="s">
        <v>315</v>
      </c>
      <c r="J651" t="s">
        <v>539</v>
      </c>
      <c r="M651" t="s">
        <v>5386</v>
      </c>
      <c r="R651" t="s">
        <v>339</v>
      </c>
      <c r="T651" t="s">
        <v>5245</v>
      </c>
      <c r="U651" t="s">
        <v>5246</v>
      </c>
      <c r="V651" t="s">
        <v>5247</v>
      </c>
      <c r="W651" t="s">
        <v>512</v>
      </c>
      <c r="Y651" t="s">
        <v>5387</v>
      </c>
      <c r="Z651" t="s">
        <v>5388</v>
      </c>
      <c r="AC651" t="s">
        <v>402</v>
      </c>
      <c r="AE651" t="s">
        <v>5251</v>
      </c>
    </row>
    <row r="652" spans="1:31" x14ac:dyDescent="0.25">
      <c r="A652" t="s">
        <v>5389</v>
      </c>
      <c r="B652" t="s">
        <v>5241</v>
      </c>
      <c r="C652" t="s">
        <v>5390</v>
      </c>
      <c r="E652" t="s">
        <v>801</v>
      </c>
      <c r="F652" t="s">
        <v>391</v>
      </c>
      <c r="H652" t="s">
        <v>315</v>
      </c>
      <c r="J652" t="s">
        <v>802</v>
      </c>
      <c r="M652" t="s">
        <v>5391</v>
      </c>
      <c r="R652" t="s">
        <v>339</v>
      </c>
      <c r="T652" t="s">
        <v>5245</v>
      </c>
      <c r="U652" t="s">
        <v>5246</v>
      </c>
      <c r="V652" t="s">
        <v>5247</v>
      </c>
      <c r="W652" t="s">
        <v>512</v>
      </c>
      <c r="Y652" t="s">
        <v>5392</v>
      </c>
      <c r="Z652" t="s">
        <v>5393</v>
      </c>
      <c r="AA652" t="s">
        <v>5394</v>
      </c>
      <c r="AC652" t="s">
        <v>402</v>
      </c>
      <c r="AE652" t="s">
        <v>5251</v>
      </c>
    </row>
    <row r="653" spans="1:31" x14ac:dyDescent="0.25">
      <c r="A653" t="s">
        <v>5395</v>
      </c>
      <c r="B653" t="s">
        <v>5241</v>
      </c>
      <c r="C653" t="s">
        <v>5396</v>
      </c>
      <c r="E653" t="s">
        <v>521</v>
      </c>
      <c r="F653" t="s">
        <v>391</v>
      </c>
      <c r="H653" t="s">
        <v>315</v>
      </c>
      <c r="J653" t="s">
        <v>802</v>
      </c>
      <c r="R653" t="s">
        <v>339</v>
      </c>
      <c r="T653" t="s">
        <v>5245</v>
      </c>
      <c r="U653" t="s">
        <v>5246</v>
      </c>
      <c r="V653" t="s">
        <v>5247</v>
      </c>
      <c r="W653" t="s">
        <v>512</v>
      </c>
      <c r="Y653" t="s">
        <v>5397</v>
      </c>
      <c r="Z653" t="s">
        <v>5398</v>
      </c>
      <c r="AA653" t="s">
        <v>5399</v>
      </c>
      <c r="AC653" t="s">
        <v>402</v>
      </c>
      <c r="AE653" t="s">
        <v>5251</v>
      </c>
    </row>
    <row r="654" spans="1:31" x14ac:dyDescent="0.25">
      <c r="A654" t="s">
        <v>5400</v>
      </c>
      <c r="B654" t="s">
        <v>5241</v>
      </c>
      <c r="C654" t="s">
        <v>5401</v>
      </c>
      <c r="E654" t="s">
        <v>801</v>
      </c>
      <c r="F654" t="s">
        <v>391</v>
      </c>
      <c r="H654" t="s">
        <v>315</v>
      </c>
      <c r="J654" t="s">
        <v>802</v>
      </c>
      <c r="M654" t="s">
        <v>5386</v>
      </c>
      <c r="R654" t="s">
        <v>339</v>
      </c>
      <c r="T654" t="s">
        <v>5245</v>
      </c>
      <c r="U654" t="s">
        <v>5246</v>
      </c>
      <c r="V654" t="s">
        <v>5247</v>
      </c>
      <c r="W654" t="s">
        <v>512</v>
      </c>
      <c r="Y654" t="s">
        <v>5402</v>
      </c>
      <c r="Z654" t="s">
        <v>5403</v>
      </c>
      <c r="AA654" t="s">
        <v>5404</v>
      </c>
      <c r="AC654" t="s">
        <v>402</v>
      </c>
      <c r="AE654" t="s">
        <v>5251</v>
      </c>
    </row>
    <row r="655" spans="1:31" x14ac:dyDescent="0.25">
      <c r="A655" t="s">
        <v>5405</v>
      </c>
      <c r="B655" t="s">
        <v>5241</v>
      </c>
      <c r="C655" t="s">
        <v>5406</v>
      </c>
      <c r="E655" t="s">
        <v>1071</v>
      </c>
      <c r="F655" t="s">
        <v>391</v>
      </c>
      <c r="H655" t="s">
        <v>315</v>
      </c>
      <c r="J655" t="s">
        <v>802</v>
      </c>
      <c r="M655" t="s">
        <v>5386</v>
      </c>
      <c r="R655" t="s">
        <v>339</v>
      </c>
      <c r="T655" t="s">
        <v>5245</v>
      </c>
      <c r="U655" t="s">
        <v>5246</v>
      </c>
      <c r="V655" t="s">
        <v>5247</v>
      </c>
      <c r="W655" t="s">
        <v>512</v>
      </c>
      <c r="Y655" t="s">
        <v>5407</v>
      </c>
      <c r="Z655" t="s">
        <v>5408</v>
      </c>
      <c r="AA655" t="s">
        <v>802</v>
      </c>
      <c r="AC655" t="s">
        <v>402</v>
      </c>
      <c r="AE655" t="s">
        <v>5251</v>
      </c>
    </row>
    <row r="656" spans="1:31" x14ac:dyDescent="0.25">
      <c r="A656" t="s">
        <v>5409</v>
      </c>
      <c r="B656" t="s">
        <v>5241</v>
      </c>
      <c r="C656" t="s">
        <v>5410</v>
      </c>
      <c r="E656" t="s">
        <v>707</v>
      </c>
      <c r="F656" t="s">
        <v>391</v>
      </c>
      <c r="H656" t="s">
        <v>315</v>
      </c>
      <c r="J656" t="s">
        <v>522</v>
      </c>
      <c r="R656" t="s">
        <v>339</v>
      </c>
      <c r="T656" t="s">
        <v>5245</v>
      </c>
      <c r="U656" t="s">
        <v>5246</v>
      </c>
      <c r="V656" t="s">
        <v>5247</v>
      </c>
      <c r="W656" t="s">
        <v>512</v>
      </c>
      <c r="Y656" t="s">
        <v>5411</v>
      </c>
      <c r="Z656" t="s">
        <v>5412</v>
      </c>
      <c r="AA656" t="s">
        <v>5413</v>
      </c>
      <c r="AC656" t="s">
        <v>402</v>
      </c>
      <c r="AE656" t="s">
        <v>5251</v>
      </c>
    </row>
    <row r="657" spans="1:31" x14ac:dyDescent="0.25">
      <c r="A657" t="s">
        <v>5414</v>
      </c>
      <c r="B657" t="s">
        <v>5241</v>
      </c>
      <c r="C657" t="s">
        <v>5415</v>
      </c>
      <c r="E657" t="s">
        <v>3540</v>
      </c>
      <c r="F657" t="s">
        <v>391</v>
      </c>
      <c r="H657" t="s">
        <v>315</v>
      </c>
      <c r="J657" t="s">
        <v>539</v>
      </c>
      <c r="R657" t="s">
        <v>339</v>
      </c>
      <c r="T657" t="s">
        <v>5245</v>
      </c>
      <c r="U657" t="s">
        <v>5246</v>
      </c>
      <c r="V657" t="s">
        <v>5416</v>
      </c>
      <c r="W657" t="s">
        <v>512</v>
      </c>
      <c r="Y657" t="s">
        <v>5417</v>
      </c>
      <c r="Z657" t="s">
        <v>5418</v>
      </c>
      <c r="AA657" t="s">
        <v>5419</v>
      </c>
      <c r="AC657" t="s">
        <v>402</v>
      </c>
      <c r="AE657" t="s">
        <v>5251</v>
      </c>
    </row>
    <row r="658" spans="1:31" x14ac:dyDescent="0.25">
      <c r="A658" t="s">
        <v>5420</v>
      </c>
      <c r="B658" t="s">
        <v>5241</v>
      </c>
      <c r="C658" t="s">
        <v>5421</v>
      </c>
      <c r="E658" t="s">
        <v>3540</v>
      </c>
      <c r="F658" t="s">
        <v>391</v>
      </c>
      <c r="H658" t="s">
        <v>315</v>
      </c>
      <c r="J658" t="s">
        <v>539</v>
      </c>
      <c r="M658" t="s">
        <v>5386</v>
      </c>
      <c r="R658" t="s">
        <v>339</v>
      </c>
      <c r="T658" t="s">
        <v>5245</v>
      </c>
      <c r="U658" t="s">
        <v>5246</v>
      </c>
      <c r="V658" t="s">
        <v>5416</v>
      </c>
      <c r="W658" t="s">
        <v>512</v>
      </c>
      <c r="Y658" t="s">
        <v>5422</v>
      </c>
      <c r="Z658" t="s">
        <v>5423</v>
      </c>
      <c r="AA658" t="s">
        <v>5424</v>
      </c>
      <c r="AC658" t="s">
        <v>402</v>
      </c>
      <c r="AE658" t="s">
        <v>5251</v>
      </c>
    </row>
    <row r="659" spans="1:31" x14ac:dyDescent="0.25">
      <c r="A659" t="s">
        <v>5425</v>
      </c>
      <c r="B659" t="s">
        <v>5241</v>
      </c>
      <c r="C659" t="s">
        <v>5426</v>
      </c>
      <c r="E659" t="s">
        <v>3540</v>
      </c>
      <c r="F659" t="s">
        <v>391</v>
      </c>
      <c r="H659" t="s">
        <v>315</v>
      </c>
      <c r="J659" t="s">
        <v>539</v>
      </c>
      <c r="R659" t="s">
        <v>339</v>
      </c>
      <c r="T659" t="s">
        <v>5245</v>
      </c>
      <c r="U659" t="s">
        <v>5246</v>
      </c>
      <c r="V659" t="s">
        <v>5416</v>
      </c>
      <c r="W659" t="s">
        <v>512</v>
      </c>
      <c r="Y659" t="s">
        <v>5427</v>
      </c>
      <c r="Z659" t="s">
        <v>5428</v>
      </c>
      <c r="AA659" t="s">
        <v>5429</v>
      </c>
      <c r="AB659" t="s">
        <v>5430</v>
      </c>
      <c r="AC659" t="s">
        <v>402</v>
      </c>
      <c r="AE659" t="s">
        <v>5251</v>
      </c>
    </row>
    <row r="660" spans="1:31" x14ac:dyDescent="0.25">
      <c r="A660" t="s">
        <v>5431</v>
      </c>
      <c r="B660" t="s">
        <v>5241</v>
      </c>
      <c r="C660" t="s">
        <v>5432</v>
      </c>
      <c r="E660" t="s">
        <v>801</v>
      </c>
      <c r="F660" t="s">
        <v>391</v>
      </c>
      <c r="H660" t="s">
        <v>315</v>
      </c>
      <c r="J660" t="s">
        <v>802</v>
      </c>
      <c r="R660" t="s">
        <v>339</v>
      </c>
      <c r="T660" t="s">
        <v>5245</v>
      </c>
      <c r="U660" t="s">
        <v>5246</v>
      </c>
      <c r="V660" t="s">
        <v>5416</v>
      </c>
      <c r="W660" t="s">
        <v>512</v>
      </c>
      <c r="Y660" t="s">
        <v>5433</v>
      </c>
      <c r="Z660" t="s">
        <v>5434</v>
      </c>
      <c r="AA660" t="s">
        <v>5435</v>
      </c>
      <c r="AC660" t="s">
        <v>402</v>
      </c>
      <c r="AE660" t="s">
        <v>5251</v>
      </c>
    </row>
    <row r="661" spans="1:31" x14ac:dyDescent="0.25">
      <c r="A661" t="s">
        <v>5436</v>
      </c>
      <c r="B661" t="s">
        <v>5241</v>
      </c>
      <c r="C661" t="s">
        <v>5437</v>
      </c>
      <c r="E661" t="s">
        <v>3540</v>
      </c>
      <c r="F661" t="s">
        <v>391</v>
      </c>
      <c r="H661" t="s">
        <v>315</v>
      </c>
      <c r="J661" t="s">
        <v>539</v>
      </c>
      <c r="M661" t="s">
        <v>5386</v>
      </c>
      <c r="R661" t="s">
        <v>339</v>
      </c>
      <c r="T661" t="s">
        <v>5245</v>
      </c>
      <c r="U661" t="s">
        <v>5246</v>
      </c>
      <c r="V661" t="s">
        <v>5416</v>
      </c>
      <c r="W661" t="s">
        <v>512</v>
      </c>
      <c r="Y661" t="s">
        <v>5438</v>
      </c>
      <c r="Z661" t="s">
        <v>5439</v>
      </c>
      <c r="AC661" t="s">
        <v>402</v>
      </c>
      <c r="AE661" t="s">
        <v>5251</v>
      </c>
    </row>
    <row r="662" spans="1:31" x14ac:dyDescent="0.25">
      <c r="A662" t="s">
        <v>5440</v>
      </c>
      <c r="B662" t="s">
        <v>5241</v>
      </c>
      <c r="C662" t="s">
        <v>5441</v>
      </c>
      <c r="E662" t="s">
        <v>3540</v>
      </c>
      <c r="F662" t="s">
        <v>391</v>
      </c>
      <c r="H662" t="s">
        <v>315</v>
      </c>
      <c r="J662" t="s">
        <v>539</v>
      </c>
      <c r="M662" t="s">
        <v>5386</v>
      </c>
      <c r="R662" t="s">
        <v>339</v>
      </c>
      <c r="T662" t="s">
        <v>5245</v>
      </c>
      <c r="U662" t="s">
        <v>5246</v>
      </c>
      <c r="V662" t="s">
        <v>5416</v>
      </c>
      <c r="W662" t="s">
        <v>512</v>
      </c>
      <c r="Y662" t="s">
        <v>5442</v>
      </c>
      <c r="Z662" t="s">
        <v>5443</v>
      </c>
      <c r="AA662" t="s">
        <v>5444</v>
      </c>
      <c r="AB662" t="s">
        <v>3609</v>
      </c>
      <c r="AC662" t="s">
        <v>402</v>
      </c>
      <c r="AE662" t="s">
        <v>5251</v>
      </c>
    </row>
    <row r="663" spans="1:31" x14ac:dyDescent="0.25">
      <c r="A663" t="s">
        <v>5445</v>
      </c>
      <c r="B663" t="s">
        <v>5241</v>
      </c>
      <c r="C663" t="s">
        <v>5446</v>
      </c>
      <c r="E663" t="s">
        <v>1071</v>
      </c>
      <c r="F663" t="s">
        <v>391</v>
      </c>
      <c r="H663" t="s">
        <v>315</v>
      </c>
      <c r="J663" t="s">
        <v>802</v>
      </c>
      <c r="M663" t="s">
        <v>5386</v>
      </c>
      <c r="R663" t="s">
        <v>339</v>
      </c>
      <c r="T663" t="s">
        <v>5245</v>
      </c>
      <c r="U663" t="s">
        <v>5246</v>
      </c>
      <c r="V663" t="s">
        <v>5416</v>
      </c>
      <c r="W663" t="s">
        <v>512</v>
      </c>
      <c r="Y663" t="s">
        <v>5447</v>
      </c>
      <c r="Z663" t="s">
        <v>5448</v>
      </c>
      <c r="AA663" t="s">
        <v>5449</v>
      </c>
      <c r="AC663" t="s">
        <v>402</v>
      </c>
      <c r="AE663" t="s">
        <v>5251</v>
      </c>
    </row>
    <row r="664" spans="1:31" x14ac:dyDescent="0.25">
      <c r="A664" t="s">
        <v>5450</v>
      </c>
      <c r="B664" t="s">
        <v>5257</v>
      </c>
      <c r="C664" t="s">
        <v>5451</v>
      </c>
      <c r="E664" t="s">
        <v>761</v>
      </c>
      <c r="F664" t="s">
        <v>391</v>
      </c>
      <c r="H664" t="s">
        <v>315</v>
      </c>
      <c r="J664" t="s">
        <v>730</v>
      </c>
      <c r="L664" t="s">
        <v>5452</v>
      </c>
      <c r="M664" t="s">
        <v>5453</v>
      </c>
      <c r="N664" t="s">
        <v>5454</v>
      </c>
      <c r="R664" t="s">
        <v>339</v>
      </c>
      <c r="T664" t="s">
        <v>5455</v>
      </c>
      <c r="U664" t="s">
        <v>5246</v>
      </c>
      <c r="V664" t="s">
        <v>5247</v>
      </c>
      <c r="W664" t="s">
        <v>512</v>
      </c>
      <c r="Y664" t="s">
        <v>5456</v>
      </c>
      <c r="Z664" t="s">
        <v>5457</v>
      </c>
      <c r="AA664" t="s">
        <v>5458</v>
      </c>
      <c r="AC664" t="s">
        <v>402</v>
      </c>
      <c r="AE664" t="s">
        <v>5251</v>
      </c>
    </row>
    <row r="665" spans="1:31" x14ac:dyDescent="0.25">
      <c r="A665" t="s">
        <v>5459</v>
      </c>
      <c r="B665" t="s">
        <v>5345</v>
      </c>
      <c r="C665" t="s">
        <v>5460</v>
      </c>
      <c r="E665" t="s">
        <v>546</v>
      </c>
      <c r="F665" t="s">
        <v>391</v>
      </c>
      <c r="H665" t="s">
        <v>315</v>
      </c>
      <c r="J665" t="s">
        <v>730</v>
      </c>
      <c r="L665" t="s">
        <v>5461</v>
      </c>
      <c r="M665" t="s">
        <v>5462</v>
      </c>
      <c r="R665" t="s">
        <v>339</v>
      </c>
      <c r="T665" t="s">
        <v>5245</v>
      </c>
      <c r="U665" t="s">
        <v>5246</v>
      </c>
      <c r="V665" t="s">
        <v>5247</v>
      </c>
      <c r="W665" t="s">
        <v>512</v>
      </c>
      <c r="Y665" t="s">
        <v>5463</v>
      </c>
      <c r="Z665" t="s">
        <v>5464</v>
      </c>
      <c r="AC665" t="s">
        <v>402</v>
      </c>
      <c r="AE665" t="s">
        <v>5251</v>
      </c>
    </row>
    <row r="666" spans="1:31" x14ac:dyDescent="0.25">
      <c r="A666" t="s">
        <v>5465</v>
      </c>
      <c r="B666" t="s">
        <v>5241</v>
      </c>
      <c r="C666" t="s">
        <v>5466</v>
      </c>
      <c r="E666" t="s">
        <v>561</v>
      </c>
      <c r="F666" t="s">
        <v>391</v>
      </c>
      <c r="H666" t="s">
        <v>315</v>
      </c>
      <c r="J666" t="s">
        <v>547</v>
      </c>
      <c r="L666" t="s">
        <v>5467</v>
      </c>
      <c r="M666" t="s">
        <v>5468</v>
      </c>
      <c r="R666" t="s">
        <v>339</v>
      </c>
      <c r="T666" t="s">
        <v>5245</v>
      </c>
      <c r="U666" t="s">
        <v>5246</v>
      </c>
      <c r="V666" t="s">
        <v>5310</v>
      </c>
      <c r="W666" t="s">
        <v>512</v>
      </c>
      <c r="Y666" t="s">
        <v>5469</v>
      </c>
      <c r="Z666" t="s">
        <v>5470</v>
      </c>
      <c r="AA666" t="s">
        <v>5471</v>
      </c>
      <c r="AC666" t="s">
        <v>402</v>
      </c>
      <c r="AE666" t="s">
        <v>5251</v>
      </c>
    </row>
    <row r="667" spans="1:31" x14ac:dyDescent="0.25">
      <c r="A667" t="s">
        <v>5472</v>
      </c>
      <c r="B667" t="s">
        <v>5241</v>
      </c>
      <c r="C667" t="s">
        <v>5473</v>
      </c>
      <c r="E667" t="s">
        <v>761</v>
      </c>
      <c r="F667" t="s">
        <v>391</v>
      </c>
      <c r="H667" t="s">
        <v>315</v>
      </c>
      <c r="J667" t="s">
        <v>730</v>
      </c>
      <c r="M667" t="s">
        <v>5386</v>
      </c>
      <c r="R667" t="s">
        <v>339</v>
      </c>
      <c r="T667" t="s">
        <v>5245</v>
      </c>
      <c r="U667" t="s">
        <v>5246</v>
      </c>
      <c r="V667" t="s">
        <v>5310</v>
      </c>
      <c r="W667" t="s">
        <v>512</v>
      </c>
      <c r="Y667" t="s">
        <v>5474</v>
      </c>
      <c r="Z667" t="s">
        <v>5475</v>
      </c>
      <c r="AA667" t="s">
        <v>5476</v>
      </c>
      <c r="AC667" t="s">
        <v>402</v>
      </c>
      <c r="AE667" t="s">
        <v>5251</v>
      </c>
    </row>
    <row r="668" spans="1:31" x14ac:dyDescent="0.25">
      <c r="A668" t="s">
        <v>5477</v>
      </c>
      <c r="B668" t="s">
        <v>5241</v>
      </c>
      <c r="C668" t="s">
        <v>5478</v>
      </c>
      <c r="E668" t="s">
        <v>561</v>
      </c>
      <c r="F668" t="s">
        <v>391</v>
      </c>
      <c r="H668" t="s">
        <v>315</v>
      </c>
      <c r="J668" t="s">
        <v>547</v>
      </c>
      <c r="M668" t="s">
        <v>5386</v>
      </c>
      <c r="R668" t="s">
        <v>339</v>
      </c>
      <c r="T668" t="s">
        <v>5245</v>
      </c>
      <c r="U668" t="s">
        <v>5246</v>
      </c>
      <c r="V668" t="s">
        <v>5310</v>
      </c>
      <c r="W668" t="s">
        <v>512</v>
      </c>
      <c r="Y668" t="s">
        <v>5479</v>
      </c>
      <c r="Z668" t="s">
        <v>5480</v>
      </c>
      <c r="AA668" t="s">
        <v>5481</v>
      </c>
      <c r="AC668" t="s">
        <v>402</v>
      </c>
      <c r="AE668" t="s">
        <v>5251</v>
      </c>
    </row>
    <row r="669" spans="1:31" x14ac:dyDescent="0.25">
      <c r="A669" t="s">
        <v>5482</v>
      </c>
      <c r="B669" t="s">
        <v>5241</v>
      </c>
      <c r="C669" t="s">
        <v>5483</v>
      </c>
      <c r="E669" t="s">
        <v>1182</v>
      </c>
      <c r="F669" t="s">
        <v>391</v>
      </c>
      <c r="H669" t="s">
        <v>315</v>
      </c>
      <c r="J669" t="s">
        <v>547</v>
      </c>
      <c r="M669" t="s">
        <v>5386</v>
      </c>
      <c r="R669" t="s">
        <v>339</v>
      </c>
      <c r="T669" t="s">
        <v>5245</v>
      </c>
      <c r="U669" t="s">
        <v>5246</v>
      </c>
      <c r="V669" t="s">
        <v>5310</v>
      </c>
      <c r="W669" t="s">
        <v>512</v>
      </c>
      <c r="Y669" t="s">
        <v>5484</v>
      </c>
      <c r="Z669" t="s">
        <v>5485</v>
      </c>
      <c r="AA669" t="s">
        <v>5486</v>
      </c>
      <c r="AC669" t="s">
        <v>402</v>
      </c>
      <c r="AE669" t="s">
        <v>5251</v>
      </c>
    </row>
    <row r="670" spans="1:31" x14ac:dyDescent="0.25">
      <c r="A670" t="s">
        <v>5487</v>
      </c>
      <c r="B670" t="s">
        <v>5241</v>
      </c>
      <c r="C670" t="s">
        <v>5488</v>
      </c>
      <c r="E670" t="s">
        <v>555</v>
      </c>
      <c r="F670" t="s">
        <v>391</v>
      </c>
      <c r="H670" t="s">
        <v>315</v>
      </c>
      <c r="J670" t="s">
        <v>547</v>
      </c>
      <c r="M670" t="s">
        <v>5386</v>
      </c>
      <c r="R670" t="s">
        <v>339</v>
      </c>
      <c r="T670" t="s">
        <v>5245</v>
      </c>
      <c r="U670" t="s">
        <v>5246</v>
      </c>
      <c r="V670" t="s">
        <v>5310</v>
      </c>
      <c r="W670" t="s">
        <v>512</v>
      </c>
      <c r="Y670" t="s">
        <v>5489</v>
      </c>
      <c r="Z670" t="s">
        <v>5490</v>
      </c>
      <c r="AA670" t="s">
        <v>5491</v>
      </c>
      <c r="AC670" t="s">
        <v>402</v>
      </c>
      <c r="AE670" t="s">
        <v>5251</v>
      </c>
    </row>
    <row r="671" spans="1:31" x14ac:dyDescent="0.25">
      <c r="A671" t="s">
        <v>5492</v>
      </c>
      <c r="B671" t="s">
        <v>5241</v>
      </c>
      <c r="C671" t="s">
        <v>5493</v>
      </c>
      <c r="E671" t="s">
        <v>555</v>
      </c>
      <c r="F671" t="s">
        <v>391</v>
      </c>
      <c r="H671" t="s">
        <v>315</v>
      </c>
      <c r="J671" t="s">
        <v>547</v>
      </c>
      <c r="M671" t="s">
        <v>5386</v>
      </c>
      <c r="R671" t="s">
        <v>339</v>
      </c>
      <c r="T671" t="s">
        <v>5245</v>
      </c>
      <c r="U671" t="s">
        <v>5246</v>
      </c>
      <c r="V671" t="s">
        <v>5310</v>
      </c>
      <c r="W671" t="s">
        <v>512</v>
      </c>
      <c r="Y671" t="s">
        <v>5494</v>
      </c>
      <c r="Z671" t="s">
        <v>5495</v>
      </c>
      <c r="AA671" t="s">
        <v>3899</v>
      </c>
      <c r="AC671" t="s">
        <v>402</v>
      </c>
      <c r="AE671" t="s">
        <v>5251</v>
      </c>
    </row>
    <row r="672" spans="1:31" x14ac:dyDescent="0.25">
      <c r="A672" t="s">
        <v>5496</v>
      </c>
      <c r="B672" t="s">
        <v>5241</v>
      </c>
      <c r="C672" t="s">
        <v>5497</v>
      </c>
      <c r="E672" t="s">
        <v>546</v>
      </c>
      <c r="F672" t="s">
        <v>391</v>
      </c>
      <c r="H672" t="s">
        <v>315</v>
      </c>
      <c r="J672" t="s">
        <v>547</v>
      </c>
      <c r="M672" t="s">
        <v>5386</v>
      </c>
      <c r="R672" t="s">
        <v>339</v>
      </c>
      <c r="T672" t="s">
        <v>5245</v>
      </c>
      <c r="U672" t="s">
        <v>5246</v>
      </c>
      <c r="V672" t="s">
        <v>5310</v>
      </c>
      <c r="W672" t="s">
        <v>512</v>
      </c>
      <c r="Y672" t="s">
        <v>5498</v>
      </c>
      <c r="Z672" t="s">
        <v>5499</v>
      </c>
      <c r="AA672" t="s">
        <v>5500</v>
      </c>
      <c r="AC672" t="s">
        <v>402</v>
      </c>
      <c r="AE672" t="s">
        <v>5251</v>
      </c>
    </row>
    <row r="673" spans="1:31" x14ac:dyDescent="0.25">
      <c r="A673" t="s">
        <v>5501</v>
      </c>
      <c r="B673" t="s">
        <v>5241</v>
      </c>
      <c r="C673" t="s">
        <v>5502</v>
      </c>
      <c r="E673" t="s">
        <v>546</v>
      </c>
      <c r="F673" t="s">
        <v>391</v>
      </c>
      <c r="H673" t="s">
        <v>315</v>
      </c>
      <c r="J673" t="s">
        <v>547</v>
      </c>
      <c r="M673" t="s">
        <v>5386</v>
      </c>
      <c r="R673" t="s">
        <v>339</v>
      </c>
      <c r="T673" t="s">
        <v>5245</v>
      </c>
      <c r="U673" t="s">
        <v>5246</v>
      </c>
      <c r="V673" t="s">
        <v>5310</v>
      </c>
      <c r="W673" t="s">
        <v>512</v>
      </c>
      <c r="Y673" t="s">
        <v>5503</v>
      </c>
      <c r="Z673" t="s">
        <v>5504</v>
      </c>
      <c r="AA673" t="s">
        <v>5505</v>
      </c>
      <c r="AB673" t="s">
        <v>547</v>
      </c>
      <c r="AC673" t="s">
        <v>402</v>
      </c>
      <c r="AE673" t="s">
        <v>5251</v>
      </c>
    </row>
    <row r="674" spans="1:31" x14ac:dyDescent="0.25">
      <c r="A674" t="s">
        <v>5506</v>
      </c>
      <c r="B674" t="s">
        <v>5507</v>
      </c>
      <c r="C674" t="s">
        <v>5508</v>
      </c>
      <c r="E674" t="s">
        <v>476</v>
      </c>
      <c r="F674" t="s">
        <v>391</v>
      </c>
      <c r="H674" t="s">
        <v>285</v>
      </c>
      <c r="J674" t="s">
        <v>392</v>
      </c>
      <c r="L674" t="s">
        <v>5509</v>
      </c>
      <c r="M674" t="s">
        <v>5510</v>
      </c>
      <c r="N674" t="s">
        <v>5511</v>
      </c>
      <c r="R674" t="s">
        <v>339</v>
      </c>
      <c r="T674" t="s">
        <v>5512</v>
      </c>
      <c r="U674" t="s">
        <v>5513</v>
      </c>
      <c r="V674" t="s">
        <v>5514</v>
      </c>
      <c r="W674" t="s">
        <v>4205</v>
      </c>
      <c r="Y674" t="s">
        <v>5515</v>
      </c>
      <c r="Z674" t="s">
        <v>5516</v>
      </c>
      <c r="AA674" t="s">
        <v>5517</v>
      </c>
      <c r="AC674" t="s">
        <v>402</v>
      </c>
    </row>
    <row r="675" spans="1:31" x14ac:dyDescent="0.25">
      <c r="A675" t="s">
        <v>5518</v>
      </c>
      <c r="B675" t="s">
        <v>5507</v>
      </c>
      <c r="C675" t="s">
        <v>5519</v>
      </c>
      <c r="E675" t="s">
        <v>437</v>
      </c>
      <c r="F675" t="s">
        <v>391</v>
      </c>
      <c r="H675" t="s">
        <v>285</v>
      </c>
      <c r="J675" t="s">
        <v>407</v>
      </c>
      <c r="L675" t="s">
        <v>5520</v>
      </c>
      <c r="M675" t="s">
        <v>5521</v>
      </c>
      <c r="N675" t="s">
        <v>5522</v>
      </c>
      <c r="R675" t="s">
        <v>339</v>
      </c>
      <c r="T675" t="s">
        <v>5512</v>
      </c>
      <c r="U675" t="s">
        <v>5513</v>
      </c>
      <c r="V675" t="s">
        <v>5514</v>
      </c>
      <c r="W675" t="s">
        <v>4205</v>
      </c>
      <c r="Y675" t="s">
        <v>5523</v>
      </c>
      <c r="Z675" t="s">
        <v>937</v>
      </c>
      <c r="AA675" t="s">
        <v>5524</v>
      </c>
      <c r="AC675" t="s">
        <v>402</v>
      </c>
    </row>
    <row r="676" spans="1:31" x14ac:dyDescent="0.25">
      <c r="A676" t="s">
        <v>5525</v>
      </c>
      <c r="B676" t="s">
        <v>5507</v>
      </c>
      <c r="C676" t="s">
        <v>5526</v>
      </c>
      <c r="E676" t="s">
        <v>476</v>
      </c>
      <c r="F676" t="s">
        <v>391</v>
      </c>
      <c r="H676" t="s">
        <v>285</v>
      </c>
      <c r="J676" t="s">
        <v>392</v>
      </c>
      <c r="L676" t="s">
        <v>5527</v>
      </c>
      <c r="R676" t="s">
        <v>339</v>
      </c>
      <c r="T676" t="s">
        <v>5512</v>
      </c>
      <c r="U676" t="s">
        <v>5513</v>
      </c>
      <c r="V676" t="s">
        <v>5514</v>
      </c>
      <c r="W676" t="s">
        <v>4205</v>
      </c>
      <c r="Y676" t="s">
        <v>5528</v>
      </c>
      <c r="Z676" t="s">
        <v>1307</v>
      </c>
      <c r="AA676" t="s">
        <v>5524</v>
      </c>
      <c r="AC676" t="s">
        <v>402</v>
      </c>
    </row>
    <row r="677" spans="1:31" x14ac:dyDescent="0.25">
      <c r="A677" t="s">
        <v>5529</v>
      </c>
      <c r="B677" t="s">
        <v>5507</v>
      </c>
      <c r="C677" t="s">
        <v>5530</v>
      </c>
      <c r="E677" t="s">
        <v>447</v>
      </c>
      <c r="F677" t="s">
        <v>391</v>
      </c>
      <c r="H677" t="s">
        <v>285</v>
      </c>
      <c r="J677" t="s">
        <v>407</v>
      </c>
      <c r="L677" t="s">
        <v>5531</v>
      </c>
      <c r="M677" t="s">
        <v>5532</v>
      </c>
      <c r="N677" t="s">
        <v>5533</v>
      </c>
      <c r="R677" t="s">
        <v>339</v>
      </c>
      <c r="T677" t="s">
        <v>5512</v>
      </c>
      <c r="U677" t="s">
        <v>5513</v>
      </c>
      <c r="V677" t="s">
        <v>5514</v>
      </c>
      <c r="W677" t="s">
        <v>4205</v>
      </c>
      <c r="Y677" t="s">
        <v>5534</v>
      </c>
      <c r="Z677" t="s">
        <v>5535</v>
      </c>
      <c r="AA677" t="s">
        <v>5536</v>
      </c>
      <c r="AC677" t="s">
        <v>402</v>
      </c>
    </row>
    <row r="678" spans="1:31" x14ac:dyDescent="0.25">
      <c r="A678" t="s">
        <v>5537</v>
      </c>
      <c r="B678" t="s">
        <v>5507</v>
      </c>
      <c r="C678" t="s">
        <v>5538</v>
      </c>
      <c r="E678" t="s">
        <v>455</v>
      </c>
      <c r="F678" t="s">
        <v>391</v>
      </c>
      <c r="H678" t="s">
        <v>285</v>
      </c>
      <c r="J678" t="s">
        <v>392</v>
      </c>
      <c r="L678" t="s">
        <v>5539</v>
      </c>
      <c r="M678" t="s">
        <v>5540</v>
      </c>
      <c r="N678" t="s">
        <v>5541</v>
      </c>
      <c r="R678" t="s">
        <v>339</v>
      </c>
      <c r="T678" t="s">
        <v>5512</v>
      </c>
      <c r="U678" t="s">
        <v>5513</v>
      </c>
      <c r="V678" t="s">
        <v>5514</v>
      </c>
      <c r="W678" t="s">
        <v>4205</v>
      </c>
      <c r="Y678" t="s">
        <v>5542</v>
      </c>
      <c r="Z678" t="s">
        <v>1308</v>
      </c>
      <c r="AA678" t="s">
        <v>5543</v>
      </c>
      <c r="AC678" t="s">
        <v>402</v>
      </c>
    </row>
    <row r="679" spans="1:31" x14ac:dyDescent="0.25">
      <c r="A679" t="s">
        <v>5544</v>
      </c>
      <c r="B679" t="s">
        <v>5507</v>
      </c>
      <c r="C679" t="s">
        <v>5545</v>
      </c>
      <c r="E679" t="s">
        <v>447</v>
      </c>
      <c r="F679" t="s">
        <v>391</v>
      </c>
      <c r="H679" t="s">
        <v>285</v>
      </c>
      <c r="J679" t="s">
        <v>407</v>
      </c>
      <c r="L679" t="s">
        <v>5546</v>
      </c>
      <c r="M679" t="s">
        <v>5547</v>
      </c>
      <c r="R679" t="s">
        <v>339</v>
      </c>
      <c r="T679" t="s">
        <v>5512</v>
      </c>
      <c r="U679" t="s">
        <v>5513</v>
      </c>
      <c r="V679" t="s">
        <v>5514</v>
      </c>
      <c r="W679" t="s">
        <v>4205</v>
      </c>
      <c r="Y679" t="s">
        <v>5548</v>
      </c>
      <c r="Z679" t="s">
        <v>5549</v>
      </c>
      <c r="AA679" t="s">
        <v>5550</v>
      </c>
      <c r="AC679" t="s">
        <v>402</v>
      </c>
    </row>
    <row r="680" spans="1:31" x14ac:dyDescent="0.25">
      <c r="A680" t="s">
        <v>5551</v>
      </c>
      <c r="B680" t="s">
        <v>5507</v>
      </c>
      <c r="C680" t="s">
        <v>5552</v>
      </c>
      <c r="E680" t="s">
        <v>483</v>
      </c>
      <c r="F680" t="s">
        <v>391</v>
      </c>
      <c r="H680" t="s">
        <v>285</v>
      </c>
      <c r="J680" t="s">
        <v>407</v>
      </c>
      <c r="L680" t="s">
        <v>5553</v>
      </c>
      <c r="M680" t="s">
        <v>5554</v>
      </c>
      <c r="N680" t="s">
        <v>5555</v>
      </c>
      <c r="R680" t="s">
        <v>339</v>
      </c>
      <c r="T680" t="s">
        <v>5512</v>
      </c>
      <c r="U680" t="s">
        <v>5513</v>
      </c>
      <c r="V680" t="s">
        <v>5514</v>
      </c>
      <c r="W680" t="s">
        <v>4205</v>
      </c>
      <c r="Y680" t="s">
        <v>5556</v>
      </c>
      <c r="Z680" t="s">
        <v>5557</v>
      </c>
      <c r="AA680" t="s">
        <v>5558</v>
      </c>
      <c r="AC680" t="s">
        <v>402</v>
      </c>
    </row>
    <row r="681" spans="1:31" x14ac:dyDescent="0.25">
      <c r="A681" t="s">
        <v>5559</v>
      </c>
      <c r="B681" t="s">
        <v>5560</v>
      </c>
      <c r="C681" t="s">
        <v>5561</v>
      </c>
      <c r="E681" t="s">
        <v>483</v>
      </c>
      <c r="F681" t="s">
        <v>391</v>
      </c>
      <c r="H681" t="s">
        <v>285</v>
      </c>
      <c r="J681" t="s">
        <v>407</v>
      </c>
      <c r="L681" t="s">
        <v>5562</v>
      </c>
      <c r="M681" t="s">
        <v>5563</v>
      </c>
      <c r="R681" t="s">
        <v>339</v>
      </c>
      <c r="T681" t="s">
        <v>5564</v>
      </c>
      <c r="U681" t="s">
        <v>5565</v>
      </c>
      <c r="V681" t="s">
        <v>776</v>
      </c>
      <c r="Y681" t="s">
        <v>5566</v>
      </c>
      <c r="Z681" t="s">
        <v>2040</v>
      </c>
      <c r="AC681" t="s">
        <v>402</v>
      </c>
    </row>
    <row r="682" spans="1:31" x14ac:dyDescent="0.25">
      <c r="A682" t="s">
        <v>5567</v>
      </c>
      <c r="B682" t="s">
        <v>5507</v>
      </c>
      <c r="C682" t="s">
        <v>5568</v>
      </c>
      <c r="E682" t="s">
        <v>437</v>
      </c>
      <c r="F682" t="s">
        <v>391</v>
      </c>
      <c r="H682" t="s">
        <v>285</v>
      </c>
      <c r="J682" t="s">
        <v>407</v>
      </c>
      <c r="L682" t="s">
        <v>5569</v>
      </c>
      <c r="M682" t="s">
        <v>5570</v>
      </c>
      <c r="N682" t="s">
        <v>5571</v>
      </c>
      <c r="R682" t="s">
        <v>339</v>
      </c>
      <c r="T682" t="s">
        <v>5512</v>
      </c>
      <c r="U682" t="s">
        <v>5513</v>
      </c>
      <c r="V682" t="s">
        <v>5514</v>
      </c>
      <c r="W682" t="s">
        <v>4205</v>
      </c>
      <c r="Y682" t="s">
        <v>5572</v>
      </c>
      <c r="Z682" t="s">
        <v>5573</v>
      </c>
      <c r="AA682" t="s">
        <v>5574</v>
      </c>
      <c r="AC682" t="s">
        <v>402</v>
      </c>
    </row>
    <row r="683" spans="1:31" x14ac:dyDescent="0.25">
      <c r="A683" t="s">
        <v>5575</v>
      </c>
      <c r="B683" t="s">
        <v>5507</v>
      </c>
      <c r="C683" t="s">
        <v>5576</v>
      </c>
      <c r="E683" t="s">
        <v>455</v>
      </c>
      <c r="F683" t="s">
        <v>391</v>
      </c>
      <c r="H683" t="s">
        <v>285</v>
      </c>
      <c r="J683" t="s">
        <v>407</v>
      </c>
      <c r="L683" t="s">
        <v>5577</v>
      </c>
      <c r="M683" t="s">
        <v>5578</v>
      </c>
      <c r="N683" t="s">
        <v>5579</v>
      </c>
      <c r="R683" t="s">
        <v>339</v>
      </c>
      <c r="T683" t="s">
        <v>5512</v>
      </c>
      <c r="U683" t="s">
        <v>5513</v>
      </c>
      <c r="V683" t="s">
        <v>5514</v>
      </c>
      <c r="W683" t="s">
        <v>4205</v>
      </c>
      <c r="Y683" t="s">
        <v>5580</v>
      </c>
      <c r="Z683" t="s">
        <v>5581</v>
      </c>
      <c r="AA683" t="s">
        <v>5524</v>
      </c>
      <c r="AC683" t="s">
        <v>402</v>
      </c>
    </row>
    <row r="684" spans="1:31" x14ac:dyDescent="0.25">
      <c r="A684" t="s">
        <v>5582</v>
      </c>
      <c r="B684" t="s">
        <v>5507</v>
      </c>
      <c r="C684" t="s">
        <v>5583</v>
      </c>
      <c r="E684" t="s">
        <v>437</v>
      </c>
      <c r="F684" t="s">
        <v>391</v>
      </c>
      <c r="H684" t="s">
        <v>285</v>
      </c>
      <c r="J684" t="s">
        <v>392</v>
      </c>
      <c r="L684" t="s">
        <v>5584</v>
      </c>
      <c r="M684" t="s">
        <v>5585</v>
      </c>
      <c r="R684" t="s">
        <v>339</v>
      </c>
      <c r="T684" t="s">
        <v>5512</v>
      </c>
      <c r="U684" t="s">
        <v>5513</v>
      </c>
      <c r="V684" t="s">
        <v>5514</v>
      </c>
      <c r="W684" t="s">
        <v>4205</v>
      </c>
      <c r="Y684" t="s">
        <v>5586</v>
      </c>
      <c r="Z684" t="s">
        <v>5587</v>
      </c>
      <c r="AA684" t="s">
        <v>5588</v>
      </c>
      <c r="AC684" t="s">
        <v>402</v>
      </c>
    </row>
    <row r="685" spans="1:31" x14ac:dyDescent="0.25">
      <c r="A685" t="s">
        <v>5589</v>
      </c>
      <c r="B685" t="s">
        <v>5560</v>
      </c>
      <c r="C685" t="s">
        <v>5590</v>
      </c>
      <c r="E685" t="s">
        <v>483</v>
      </c>
      <c r="F685" t="s">
        <v>391</v>
      </c>
      <c r="H685" t="s">
        <v>285</v>
      </c>
      <c r="J685" t="s">
        <v>407</v>
      </c>
      <c r="R685" t="s">
        <v>339</v>
      </c>
      <c r="T685" t="s">
        <v>5591</v>
      </c>
      <c r="U685" t="s">
        <v>5592</v>
      </c>
      <c r="V685" t="s">
        <v>5593</v>
      </c>
      <c r="W685" t="s">
        <v>776</v>
      </c>
      <c r="AC685" t="s">
        <v>402</v>
      </c>
    </row>
    <row r="686" spans="1:31" x14ac:dyDescent="0.25">
      <c r="A686" t="s">
        <v>5594</v>
      </c>
      <c r="B686" t="s">
        <v>5507</v>
      </c>
      <c r="C686" t="s">
        <v>5595</v>
      </c>
      <c r="E686" t="s">
        <v>423</v>
      </c>
      <c r="F686" t="s">
        <v>391</v>
      </c>
      <c r="H686" t="s">
        <v>285</v>
      </c>
      <c r="J686" t="s">
        <v>407</v>
      </c>
      <c r="M686" t="s">
        <v>5596</v>
      </c>
      <c r="R686" t="s">
        <v>339</v>
      </c>
      <c r="T686" t="s">
        <v>5512</v>
      </c>
      <c r="U686" t="s">
        <v>5513</v>
      </c>
      <c r="V686" t="s">
        <v>5514</v>
      </c>
      <c r="W686" t="s">
        <v>4205</v>
      </c>
      <c r="Y686" t="s">
        <v>5597</v>
      </c>
      <c r="Z686" t="s">
        <v>5598</v>
      </c>
      <c r="AA686" t="s">
        <v>921</v>
      </c>
      <c r="AC686" t="s">
        <v>402</v>
      </c>
      <c r="AE686" t="s">
        <v>5599</v>
      </c>
    </row>
    <row r="687" spans="1:31" x14ac:dyDescent="0.25">
      <c r="A687" t="s">
        <v>5600</v>
      </c>
      <c r="B687" t="s">
        <v>5507</v>
      </c>
      <c r="C687" t="s">
        <v>5601</v>
      </c>
      <c r="E687" t="s">
        <v>476</v>
      </c>
      <c r="F687" t="s">
        <v>391</v>
      </c>
      <c r="H687" t="s">
        <v>285</v>
      </c>
      <c r="J687" t="s">
        <v>392</v>
      </c>
      <c r="L687" t="s">
        <v>5602</v>
      </c>
      <c r="M687" t="s">
        <v>5603</v>
      </c>
      <c r="R687" t="s">
        <v>339</v>
      </c>
      <c r="T687" t="s">
        <v>5604</v>
      </c>
      <c r="U687" t="s">
        <v>5605</v>
      </c>
      <c r="V687" t="s">
        <v>5606</v>
      </c>
      <c r="W687" t="s">
        <v>407</v>
      </c>
      <c r="Y687" t="s">
        <v>5607</v>
      </c>
      <c r="Z687" t="s">
        <v>5608</v>
      </c>
      <c r="AA687" t="s">
        <v>1349</v>
      </c>
      <c r="AC687" t="s">
        <v>402</v>
      </c>
      <c r="AE687" t="s">
        <v>5599</v>
      </c>
    </row>
    <row r="688" spans="1:31" x14ac:dyDescent="0.25">
      <c r="A688" t="s">
        <v>5609</v>
      </c>
      <c r="B688" t="s">
        <v>5560</v>
      </c>
      <c r="C688" t="s">
        <v>5610</v>
      </c>
      <c r="E688" t="s">
        <v>455</v>
      </c>
      <c r="F688" t="s">
        <v>391</v>
      </c>
      <c r="H688" t="s">
        <v>285</v>
      </c>
      <c r="J688" t="s">
        <v>407</v>
      </c>
      <c r="M688" t="s">
        <v>5603</v>
      </c>
      <c r="R688" t="s">
        <v>339</v>
      </c>
      <c r="T688" t="s">
        <v>5611</v>
      </c>
      <c r="U688" t="s">
        <v>5612</v>
      </c>
      <c r="V688" t="s">
        <v>5613</v>
      </c>
      <c r="W688" t="s">
        <v>407</v>
      </c>
      <c r="Y688" t="s">
        <v>1398</v>
      </c>
      <c r="AC688" t="s">
        <v>402</v>
      </c>
      <c r="AE688" t="s">
        <v>5614</v>
      </c>
    </row>
    <row r="689" spans="1:31" x14ac:dyDescent="0.25">
      <c r="A689" t="s">
        <v>5615</v>
      </c>
      <c r="B689" t="s">
        <v>5507</v>
      </c>
      <c r="C689" t="s">
        <v>5616</v>
      </c>
      <c r="E689" t="s">
        <v>483</v>
      </c>
      <c r="F689" t="s">
        <v>391</v>
      </c>
      <c r="H689" t="s">
        <v>285</v>
      </c>
      <c r="J689" t="s">
        <v>407</v>
      </c>
      <c r="M689" t="s">
        <v>5617</v>
      </c>
      <c r="R689" t="s">
        <v>339</v>
      </c>
      <c r="T689" t="s">
        <v>5512</v>
      </c>
      <c r="U689" t="s">
        <v>5513</v>
      </c>
      <c r="V689" t="s">
        <v>5514</v>
      </c>
      <c r="W689" t="s">
        <v>4205</v>
      </c>
      <c r="Y689" t="s">
        <v>5618</v>
      </c>
      <c r="Z689" t="s">
        <v>5619</v>
      </c>
      <c r="AA689" t="s">
        <v>2419</v>
      </c>
      <c r="AC689" t="s">
        <v>402</v>
      </c>
      <c r="AE689" t="s">
        <v>5599</v>
      </c>
    </row>
    <row r="690" spans="1:31" x14ac:dyDescent="0.25">
      <c r="A690" t="s">
        <v>5620</v>
      </c>
      <c r="B690" t="s">
        <v>5507</v>
      </c>
      <c r="C690" t="s">
        <v>5621</v>
      </c>
      <c r="E690" t="s">
        <v>437</v>
      </c>
      <c r="F690" t="s">
        <v>391</v>
      </c>
      <c r="H690" t="s">
        <v>285</v>
      </c>
      <c r="J690" t="s">
        <v>407</v>
      </c>
      <c r="M690" t="s">
        <v>5622</v>
      </c>
      <c r="R690" t="s">
        <v>339</v>
      </c>
      <c r="T690" t="s">
        <v>5512</v>
      </c>
      <c r="U690" t="s">
        <v>5513</v>
      </c>
      <c r="V690" t="s">
        <v>5514</v>
      </c>
      <c r="W690" t="s">
        <v>4205</v>
      </c>
      <c r="Y690" t="s">
        <v>5623</v>
      </c>
      <c r="Z690" t="s">
        <v>5624</v>
      </c>
      <c r="AA690" t="s">
        <v>5625</v>
      </c>
      <c r="AC690" t="s">
        <v>402</v>
      </c>
      <c r="AE690" t="s">
        <v>5599</v>
      </c>
    </row>
    <row r="691" spans="1:31" x14ac:dyDescent="0.25">
      <c r="A691" t="s">
        <v>5626</v>
      </c>
      <c r="B691" t="s">
        <v>5507</v>
      </c>
      <c r="C691" t="s">
        <v>5627</v>
      </c>
      <c r="E691" t="s">
        <v>437</v>
      </c>
      <c r="F691" t="s">
        <v>391</v>
      </c>
      <c r="H691" t="s">
        <v>285</v>
      </c>
      <c r="J691" t="s">
        <v>407</v>
      </c>
      <c r="L691" t="s">
        <v>5628</v>
      </c>
      <c r="M691" t="s">
        <v>5629</v>
      </c>
      <c r="R691" t="s">
        <v>339</v>
      </c>
      <c r="T691" t="s">
        <v>5630</v>
      </c>
      <c r="U691" t="s">
        <v>5513</v>
      </c>
      <c r="V691" t="s">
        <v>5514</v>
      </c>
      <c r="W691" t="s">
        <v>4205</v>
      </c>
      <c r="Y691" t="s">
        <v>5631</v>
      </c>
      <c r="Z691" t="s">
        <v>5632</v>
      </c>
      <c r="AA691" t="s">
        <v>5633</v>
      </c>
      <c r="AC691" t="s">
        <v>402</v>
      </c>
      <c r="AE691" t="s">
        <v>5599</v>
      </c>
    </row>
    <row r="692" spans="1:31" x14ac:dyDescent="0.25">
      <c r="A692" t="s">
        <v>5634</v>
      </c>
      <c r="B692" t="s">
        <v>5507</v>
      </c>
      <c r="C692" t="s">
        <v>5635</v>
      </c>
      <c r="E692" t="s">
        <v>437</v>
      </c>
      <c r="F692" t="s">
        <v>391</v>
      </c>
      <c r="H692" t="s">
        <v>285</v>
      </c>
      <c r="J692" t="s">
        <v>407</v>
      </c>
      <c r="M692" t="s">
        <v>5636</v>
      </c>
      <c r="R692" t="s">
        <v>339</v>
      </c>
      <c r="T692" t="s">
        <v>5512</v>
      </c>
      <c r="U692" t="s">
        <v>5513</v>
      </c>
      <c r="V692" t="s">
        <v>5514</v>
      </c>
      <c r="W692" t="s">
        <v>4205</v>
      </c>
      <c r="Y692" t="s">
        <v>5637</v>
      </c>
      <c r="Z692" t="s">
        <v>5638</v>
      </c>
      <c r="AA692" t="s">
        <v>5639</v>
      </c>
      <c r="AC692" t="s">
        <v>402</v>
      </c>
      <c r="AE692" t="s">
        <v>5599</v>
      </c>
    </row>
    <row r="693" spans="1:31" x14ac:dyDescent="0.25">
      <c r="A693" t="s">
        <v>5640</v>
      </c>
      <c r="B693" t="s">
        <v>5507</v>
      </c>
      <c r="C693" t="s">
        <v>5641</v>
      </c>
      <c r="E693" t="s">
        <v>390</v>
      </c>
      <c r="F693" t="s">
        <v>391</v>
      </c>
      <c r="H693" t="s">
        <v>285</v>
      </c>
      <c r="J693" t="s">
        <v>392</v>
      </c>
      <c r="M693" t="s">
        <v>5642</v>
      </c>
      <c r="R693" t="s">
        <v>339</v>
      </c>
      <c r="T693" t="s">
        <v>5512</v>
      </c>
      <c r="U693" t="s">
        <v>5513</v>
      </c>
      <c r="V693" t="s">
        <v>5514</v>
      </c>
      <c r="W693" t="s">
        <v>4205</v>
      </c>
      <c r="Y693" t="s">
        <v>5643</v>
      </c>
      <c r="Z693" t="s">
        <v>5644</v>
      </c>
      <c r="AA693" t="s">
        <v>5645</v>
      </c>
      <c r="AC693" t="s">
        <v>402</v>
      </c>
      <c r="AE693" t="s">
        <v>5599</v>
      </c>
    </row>
    <row r="694" spans="1:31" x14ac:dyDescent="0.25">
      <c r="A694" t="s">
        <v>5646</v>
      </c>
      <c r="B694" t="s">
        <v>5507</v>
      </c>
      <c r="C694" t="s">
        <v>5647</v>
      </c>
      <c r="E694" t="s">
        <v>504</v>
      </c>
      <c r="F694" t="s">
        <v>391</v>
      </c>
      <c r="H694" t="s">
        <v>285</v>
      </c>
      <c r="J694" t="s">
        <v>407</v>
      </c>
      <c r="L694" t="s">
        <v>5648</v>
      </c>
      <c r="R694" t="s">
        <v>339</v>
      </c>
      <c r="T694" t="s">
        <v>5649</v>
      </c>
      <c r="U694" t="s">
        <v>5650</v>
      </c>
      <c r="V694" t="s">
        <v>3218</v>
      </c>
      <c r="W694" t="s">
        <v>407</v>
      </c>
      <c r="Y694" t="s">
        <v>5651</v>
      </c>
      <c r="Z694" t="s">
        <v>5652</v>
      </c>
      <c r="AC694" t="s">
        <v>402</v>
      </c>
    </row>
    <row r="695" spans="1:31" x14ac:dyDescent="0.25">
      <c r="A695" t="s">
        <v>5653</v>
      </c>
      <c r="B695" t="s">
        <v>5507</v>
      </c>
      <c r="C695" t="s">
        <v>5654</v>
      </c>
      <c r="E695" t="s">
        <v>700</v>
      </c>
      <c r="F695" t="s">
        <v>391</v>
      </c>
      <c r="H695" t="s">
        <v>285</v>
      </c>
      <c r="J695" t="s">
        <v>701</v>
      </c>
      <c r="L695" t="s">
        <v>5655</v>
      </c>
      <c r="M695" t="s">
        <v>5656</v>
      </c>
      <c r="N695" t="s">
        <v>5657</v>
      </c>
      <c r="R695" t="s">
        <v>339</v>
      </c>
      <c r="T695" t="s">
        <v>5512</v>
      </c>
      <c r="U695" t="s">
        <v>5513</v>
      </c>
      <c r="V695" t="s">
        <v>5514</v>
      </c>
      <c r="W695" t="s">
        <v>4205</v>
      </c>
      <c r="Y695" t="s">
        <v>5658</v>
      </c>
      <c r="Z695" t="s">
        <v>5659</v>
      </c>
      <c r="AA695" t="s">
        <v>5660</v>
      </c>
      <c r="AC695" t="s">
        <v>402</v>
      </c>
    </row>
    <row r="696" spans="1:31" x14ac:dyDescent="0.25">
      <c r="A696" t="s">
        <v>5661</v>
      </c>
      <c r="B696" t="s">
        <v>5507</v>
      </c>
      <c r="C696" t="s">
        <v>5662</v>
      </c>
      <c r="E696" t="s">
        <v>683</v>
      </c>
      <c r="F696" t="s">
        <v>391</v>
      </c>
      <c r="H696" t="s">
        <v>285</v>
      </c>
      <c r="J696" t="s">
        <v>684</v>
      </c>
      <c r="L696" t="s">
        <v>5663</v>
      </c>
      <c r="M696" t="s">
        <v>5664</v>
      </c>
      <c r="N696" t="s">
        <v>5665</v>
      </c>
      <c r="R696" t="s">
        <v>339</v>
      </c>
      <c r="T696" t="s">
        <v>5512</v>
      </c>
      <c r="U696" t="s">
        <v>5513</v>
      </c>
      <c r="V696" t="s">
        <v>5514</v>
      </c>
      <c r="W696" t="s">
        <v>4205</v>
      </c>
      <c r="Y696" t="s">
        <v>5666</v>
      </c>
      <c r="Z696" t="s">
        <v>5667</v>
      </c>
      <c r="AA696" t="s">
        <v>5668</v>
      </c>
      <c r="AC696" t="s">
        <v>402</v>
      </c>
    </row>
    <row r="697" spans="1:31" x14ac:dyDescent="0.25">
      <c r="A697" t="s">
        <v>5669</v>
      </c>
      <c r="B697" t="s">
        <v>5507</v>
      </c>
      <c r="C697" t="s">
        <v>5670</v>
      </c>
      <c r="E697" t="s">
        <v>782</v>
      </c>
      <c r="F697" t="s">
        <v>391</v>
      </c>
      <c r="H697" t="s">
        <v>285</v>
      </c>
      <c r="J697" t="s">
        <v>512</v>
      </c>
      <c r="L697" t="s">
        <v>5671</v>
      </c>
      <c r="M697" t="s">
        <v>5672</v>
      </c>
      <c r="N697" t="s">
        <v>5673</v>
      </c>
      <c r="R697" t="s">
        <v>339</v>
      </c>
      <c r="T697" t="s">
        <v>5512</v>
      </c>
      <c r="U697" t="s">
        <v>5513</v>
      </c>
      <c r="V697" t="s">
        <v>5514</v>
      </c>
      <c r="W697" t="s">
        <v>5674</v>
      </c>
      <c r="Y697" t="s">
        <v>5675</v>
      </c>
      <c r="Z697" t="s">
        <v>5676</v>
      </c>
      <c r="AA697" t="s">
        <v>5677</v>
      </c>
      <c r="AC697" t="s">
        <v>402</v>
      </c>
      <c r="AE697" t="s">
        <v>5599</v>
      </c>
    </row>
    <row r="698" spans="1:31" x14ac:dyDescent="0.25">
      <c r="A698" t="s">
        <v>5678</v>
      </c>
      <c r="B698" t="s">
        <v>5507</v>
      </c>
      <c r="C698" t="s">
        <v>5679</v>
      </c>
      <c r="E698" t="s">
        <v>700</v>
      </c>
      <c r="F698" t="s">
        <v>391</v>
      </c>
      <c r="H698" t="s">
        <v>285</v>
      </c>
      <c r="J698" t="s">
        <v>701</v>
      </c>
      <c r="L698" t="s">
        <v>5680</v>
      </c>
      <c r="M698" t="s">
        <v>5681</v>
      </c>
      <c r="N698" t="s">
        <v>5682</v>
      </c>
      <c r="R698" t="s">
        <v>339</v>
      </c>
      <c r="T698" t="s">
        <v>5512</v>
      </c>
      <c r="U698" t="s">
        <v>5513</v>
      </c>
      <c r="V698" t="s">
        <v>5514</v>
      </c>
      <c r="W698" t="s">
        <v>4205</v>
      </c>
      <c r="Y698" t="s">
        <v>5683</v>
      </c>
      <c r="Z698" t="s">
        <v>5684</v>
      </c>
      <c r="AA698" t="s">
        <v>5685</v>
      </c>
      <c r="AC698" t="s">
        <v>402</v>
      </c>
    </row>
    <row r="699" spans="1:31" x14ac:dyDescent="0.25">
      <c r="A699" t="s">
        <v>5686</v>
      </c>
      <c r="B699" t="s">
        <v>5507</v>
      </c>
      <c r="C699" t="s">
        <v>5687</v>
      </c>
      <c r="E699" t="s">
        <v>683</v>
      </c>
      <c r="F699" t="s">
        <v>391</v>
      </c>
      <c r="H699" t="s">
        <v>285</v>
      </c>
      <c r="J699" t="s">
        <v>684</v>
      </c>
      <c r="L699" t="s">
        <v>5688</v>
      </c>
      <c r="M699" t="s">
        <v>5689</v>
      </c>
      <c r="R699" t="s">
        <v>339</v>
      </c>
      <c r="T699" t="s">
        <v>5512</v>
      </c>
      <c r="U699" t="s">
        <v>5513</v>
      </c>
      <c r="V699" t="s">
        <v>5514</v>
      </c>
      <c r="W699" t="s">
        <v>4205</v>
      </c>
      <c r="Y699" t="s">
        <v>5690</v>
      </c>
      <c r="Z699" t="s">
        <v>5691</v>
      </c>
      <c r="AA699" t="s">
        <v>5692</v>
      </c>
      <c r="AC699" t="s">
        <v>402</v>
      </c>
    </row>
    <row r="700" spans="1:31" x14ac:dyDescent="0.25">
      <c r="A700" t="s">
        <v>5693</v>
      </c>
      <c r="B700" t="s">
        <v>5507</v>
      </c>
      <c r="C700" t="s">
        <v>5694</v>
      </c>
      <c r="E700" t="s">
        <v>511</v>
      </c>
      <c r="F700" t="s">
        <v>391</v>
      </c>
      <c r="H700" t="s">
        <v>285</v>
      </c>
      <c r="J700" t="s">
        <v>512</v>
      </c>
      <c r="L700" t="s">
        <v>5695</v>
      </c>
      <c r="M700" t="s">
        <v>5696</v>
      </c>
      <c r="R700" t="s">
        <v>339</v>
      </c>
      <c r="T700" t="s">
        <v>5512</v>
      </c>
      <c r="U700" t="s">
        <v>5513</v>
      </c>
      <c r="V700" t="s">
        <v>5514</v>
      </c>
      <c r="W700" t="s">
        <v>4205</v>
      </c>
      <c r="Y700" t="s">
        <v>5697</v>
      </c>
      <c r="Z700" t="s">
        <v>5698</v>
      </c>
      <c r="AA700" t="s">
        <v>5524</v>
      </c>
      <c r="AC700" t="s">
        <v>402</v>
      </c>
    </row>
    <row r="701" spans="1:31" x14ac:dyDescent="0.25">
      <c r="A701" t="s">
        <v>5699</v>
      </c>
      <c r="B701" t="s">
        <v>5507</v>
      </c>
      <c r="C701" t="s">
        <v>5700</v>
      </c>
      <c r="E701" t="s">
        <v>511</v>
      </c>
      <c r="F701" t="s">
        <v>391</v>
      </c>
      <c r="H701" t="s">
        <v>285</v>
      </c>
      <c r="J701" t="s">
        <v>512</v>
      </c>
      <c r="L701" t="s">
        <v>5701</v>
      </c>
      <c r="M701" t="s">
        <v>2235</v>
      </c>
      <c r="R701" t="s">
        <v>339</v>
      </c>
      <c r="T701" t="s">
        <v>5512</v>
      </c>
      <c r="U701" t="s">
        <v>5513</v>
      </c>
      <c r="V701" t="s">
        <v>5514</v>
      </c>
      <c r="W701" t="s">
        <v>4205</v>
      </c>
      <c r="Y701" t="s">
        <v>5702</v>
      </c>
      <c r="Z701" t="s">
        <v>5703</v>
      </c>
      <c r="AA701" t="s">
        <v>5524</v>
      </c>
      <c r="AC701" t="s">
        <v>402</v>
      </c>
    </row>
    <row r="702" spans="1:31" x14ac:dyDescent="0.25">
      <c r="A702" t="s">
        <v>5704</v>
      </c>
      <c r="B702" t="s">
        <v>5507</v>
      </c>
      <c r="C702" t="s">
        <v>5705</v>
      </c>
      <c r="E702" t="s">
        <v>692</v>
      </c>
      <c r="F702" t="s">
        <v>391</v>
      </c>
      <c r="H702" t="s">
        <v>285</v>
      </c>
      <c r="J702" t="s">
        <v>701</v>
      </c>
      <c r="L702" t="s">
        <v>5706</v>
      </c>
      <c r="M702" t="s">
        <v>5707</v>
      </c>
      <c r="N702" t="s">
        <v>5708</v>
      </c>
      <c r="R702" t="s">
        <v>339</v>
      </c>
      <c r="T702" t="s">
        <v>5512</v>
      </c>
      <c r="U702" t="s">
        <v>5513</v>
      </c>
      <c r="V702" t="s">
        <v>5514</v>
      </c>
      <c r="W702" t="s">
        <v>4205</v>
      </c>
      <c r="Y702" t="s">
        <v>5709</v>
      </c>
      <c r="Z702" t="s">
        <v>5710</v>
      </c>
      <c r="AA702" t="s">
        <v>5711</v>
      </c>
      <c r="AC702" t="s">
        <v>402</v>
      </c>
    </row>
    <row r="703" spans="1:31" x14ac:dyDescent="0.25">
      <c r="A703" t="s">
        <v>5712</v>
      </c>
      <c r="B703" t="s">
        <v>5507</v>
      </c>
      <c r="C703" t="s">
        <v>5713</v>
      </c>
      <c r="E703" t="s">
        <v>683</v>
      </c>
      <c r="F703" t="s">
        <v>391</v>
      </c>
      <c r="H703" t="s">
        <v>285</v>
      </c>
      <c r="J703" t="s">
        <v>684</v>
      </c>
      <c r="L703" t="s">
        <v>5714</v>
      </c>
      <c r="M703" t="s">
        <v>5715</v>
      </c>
      <c r="N703" t="s">
        <v>5716</v>
      </c>
      <c r="R703" t="s">
        <v>339</v>
      </c>
      <c r="T703" t="s">
        <v>5512</v>
      </c>
      <c r="U703" t="s">
        <v>5513</v>
      </c>
      <c r="V703" t="s">
        <v>5514</v>
      </c>
      <c r="W703" t="s">
        <v>4205</v>
      </c>
      <c r="Y703" t="s">
        <v>5717</v>
      </c>
      <c r="Z703" t="s">
        <v>5718</v>
      </c>
      <c r="AA703" t="s">
        <v>5719</v>
      </c>
      <c r="AC703" t="s">
        <v>402</v>
      </c>
    </row>
    <row r="704" spans="1:31" x14ac:dyDescent="0.25">
      <c r="A704" t="s">
        <v>5720</v>
      </c>
      <c r="B704" t="s">
        <v>5507</v>
      </c>
      <c r="C704" t="s">
        <v>5721</v>
      </c>
      <c r="E704" t="s">
        <v>683</v>
      </c>
      <c r="F704" t="s">
        <v>391</v>
      </c>
      <c r="H704" t="s">
        <v>285</v>
      </c>
      <c r="J704" t="s">
        <v>684</v>
      </c>
      <c r="L704" t="s">
        <v>5722</v>
      </c>
      <c r="M704" t="s">
        <v>5723</v>
      </c>
      <c r="N704" t="s">
        <v>5724</v>
      </c>
      <c r="R704" t="s">
        <v>339</v>
      </c>
      <c r="T704" t="s">
        <v>5725</v>
      </c>
      <c r="U704" t="s">
        <v>5726</v>
      </c>
      <c r="V704" t="s">
        <v>5727</v>
      </c>
      <c r="W704" t="s">
        <v>407</v>
      </c>
      <c r="Y704" t="s">
        <v>5728</v>
      </c>
      <c r="Z704" t="s">
        <v>5729</v>
      </c>
      <c r="AA704" t="s">
        <v>5730</v>
      </c>
      <c r="AC704" t="s">
        <v>402</v>
      </c>
      <c r="AE704" t="s">
        <v>5599</v>
      </c>
    </row>
    <row r="705" spans="1:31" x14ac:dyDescent="0.25">
      <c r="A705" t="s">
        <v>5731</v>
      </c>
      <c r="B705" t="s">
        <v>5507</v>
      </c>
      <c r="C705" t="s">
        <v>5732</v>
      </c>
      <c r="E705" t="s">
        <v>692</v>
      </c>
      <c r="F705" t="s">
        <v>391</v>
      </c>
      <c r="H705" t="s">
        <v>285</v>
      </c>
      <c r="J705" t="s">
        <v>701</v>
      </c>
      <c r="R705" t="s">
        <v>339</v>
      </c>
      <c r="T705" t="s">
        <v>5725</v>
      </c>
      <c r="U705" t="s">
        <v>5726</v>
      </c>
      <c r="V705" t="s">
        <v>5727</v>
      </c>
      <c r="W705" t="s">
        <v>407</v>
      </c>
      <c r="Y705" t="s">
        <v>5733</v>
      </c>
      <c r="Z705" t="s">
        <v>5734</v>
      </c>
      <c r="AA705" t="s">
        <v>5735</v>
      </c>
      <c r="AC705" t="s">
        <v>402</v>
      </c>
      <c r="AE705" t="s">
        <v>5599</v>
      </c>
    </row>
    <row r="706" spans="1:31" x14ac:dyDescent="0.25">
      <c r="A706" t="s">
        <v>5736</v>
      </c>
      <c r="B706" t="s">
        <v>5737</v>
      </c>
      <c r="C706" t="s">
        <v>5738</v>
      </c>
      <c r="E706" t="s">
        <v>707</v>
      </c>
      <c r="F706" t="s">
        <v>391</v>
      </c>
      <c r="H706" t="s">
        <v>285</v>
      </c>
      <c r="J706" t="s">
        <v>522</v>
      </c>
      <c r="L706" t="s">
        <v>5739</v>
      </c>
      <c r="M706" t="s">
        <v>5740</v>
      </c>
      <c r="R706" t="s">
        <v>339</v>
      </c>
      <c r="T706" t="s">
        <v>5741</v>
      </c>
      <c r="U706" t="s">
        <v>5742</v>
      </c>
      <c r="V706" t="s">
        <v>5743</v>
      </c>
      <c r="W706" t="s">
        <v>1061</v>
      </c>
      <c r="AC706" t="s">
        <v>402</v>
      </c>
    </row>
    <row r="707" spans="1:31" x14ac:dyDescent="0.25">
      <c r="A707" t="s">
        <v>5744</v>
      </c>
      <c r="B707" t="s">
        <v>5737</v>
      </c>
      <c r="C707" t="s">
        <v>5745</v>
      </c>
      <c r="E707" t="s">
        <v>801</v>
      </c>
      <c r="F707" t="s">
        <v>391</v>
      </c>
      <c r="H707" t="s">
        <v>285</v>
      </c>
      <c r="J707" t="s">
        <v>802</v>
      </c>
      <c r="L707" t="s">
        <v>5746</v>
      </c>
      <c r="M707" t="s">
        <v>5747</v>
      </c>
      <c r="N707" t="s">
        <v>5748</v>
      </c>
      <c r="R707" t="s">
        <v>339</v>
      </c>
      <c r="T707" t="s">
        <v>5749</v>
      </c>
      <c r="U707" t="s">
        <v>5750</v>
      </c>
      <c r="V707" t="s">
        <v>5751</v>
      </c>
      <c r="AC707" t="s">
        <v>402</v>
      </c>
    </row>
    <row r="708" spans="1:31" x14ac:dyDescent="0.25">
      <c r="A708" t="s">
        <v>5752</v>
      </c>
      <c r="B708" t="s">
        <v>5507</v>
      </c>
      <c r="C708" t="s">
        <v>5753</v>
      </c>
      <c r="E708" t="s">
        <v>833</v>
      </c>
      <c r="F708" t="s">
        <v>391</v>
      </c>
      <c r="H708" t="s">
        <v>285</v>
      </c>
      <c r="J708" t="s">
        <v>539</v>
      </c>
      <c r="L708" t="s">
        <v>5754</v>
      </c>
      <c r="M708" t="s">
        <v>5755</v>
      </c>
      <c r="N708" t="s">
        <v>5756</v>
      </c>
      <c r="R708" t="s">
        <v>339</v>
      </c>
      <c r="T708" t="s">
        <v>5512</v>
      </c>
      <c r="U708" t="s">
        <v>5513</v>
      </c>
      <c r="V708" t="s">
        <v>5514</v>
      </c>
      <c r="W708" t="s">
        <v>4205</v>
      </c>
      <c r="Y708" t="s">
        <v>5757</v>
      </c>
      <c r="Z708" t="s">
        <v>5758</v>
      </c>
      <c r="AA708" t="s">
        <v>5759</v>
      </c>
      <c r="AC708" t="s">
        <v>402</v>
      </c>
    </row>
    <row r="709" spans="1:31" x14ac:dyDescent="0.25">
      <c r="A709" t="s">
        <v>5760</v>
      </c>
      <c r="B709" t="s">
        <v>5507</v>
      </c>
      <c r="C709" t="s">
        <v>5761</v>
      </c>
      <c r="E709" t="s">
        <v>833</v>
      </c>
      <c r="F709" t="s">
        <v>391</v>
      </c>
      <c r="H709" t="s">
        <v>285</v>
      </c>
      <c r="J709" t="s">
        <v>539</v>
      </c>
      <c r="L709" t="s">
        <v>5762</v>
      </c>
      <c r="M709" t="s">
        <v>827</v>
      </c>
      <c r="N709" t="s">
        <v>5763</v>
      </c>
      <c r="R709" t="s">
        <v>339</v>
      </c>
      <c r="T709" t="s">
        <v>5512</v>
      </c>
      <c r="U709" t="s">
        <v>5513</v>
      </c>
      <c r="V709" t="s">
        <v>5514</v>
      </c>
      <c r="W709" t="s">
        <v>4205</v>
      </c>
      <c r="Y709" t="s">
        <v>5764</v>
      </c>
      <c r="Z709" t="s">
        <v>5765</v>
      </c>
      <c r="AA709" t="s">
        <v>5766</v>
      </c>
      <c r="AC709" t="s">
        <v>402</v>
      </c>
    </row>
    <row r="710" spans="1:31" x14ac:dyDescent="0.25">
      <c r="A710" t="s">
        <v>5767</v>
      </c>
      <c r="B710" t="s">
        <v>5507</v>
      </c>
      <c r="C710" t="s">
        <v>5768</v>
      </c>
      <c r="E710" t="s">
        <v>538</v>
      </c>
      <c r="F710" t="s">
        <v>391</v>
      </c>
      <c r="H710" t="s">
        <v>285</v>
      </c>
      <c r="J710" t="s">
        <v>539</v>
      </c>
      <c r="L710" t="s">
        <v>5769</v>
      </c>
      <c r="M710" t="s">
        <v>5770</v>
      </c>
      <c r="R710" t="s">
        <v>339</v>
      </c>
      <c r="T710" t="s">
        <v>5512</v>
      </c>
      <c r="U710" t="s">
        <v>5513</v>
      </c>
      <c r="V710" t="s">
        <v>5514</v>
      </c>
      <c r="W710" t="s">
        <v>4205</v>
      </c>
      <c r="Y710" t="s">
        <v>5771</v>
      </c>
      <c r="Z710" t="s">
        <v>5772</v>
      </c>
      <c r="AA710" t="s">
        <v>5773</v>
      </c>
      <c r="AC710" t="s">
        <v>402</v>
      </c>
    </row>
    <row r="711" spans="1:31" x14ac:dyDescent="0.25">
      <c r="A711" t="s">
        <v>5774</v>
      </c>
      <c r="B711" t="s">
        <v>5737</v>
      </c>
      <c r="C711" t="s">
        <v>5775</v>
      </c>
      <c r="E711" t="s">
        <v>833</v>
      </c>
      <c r="F711" t="s">
        <v>391</v>
      </c>
      <c r="H711" t="s">
        <v>285</v>
      </c>
      <c r="J711" t="s">
        <v>539</v>
      </c>
      <c r="L711" t="s">
        <v>5776</v>
      </c>
      <c r="M711" t="s">
        <v>5777</v>
      </c>
      <c r="N711" t="s">
        <v>5778</v>
      </c>
      <c r="R711" t="s">
        <v>339</v>
      </c>
      <c r="T711" t="s">
        <v>5779</v>
      </c>
      <c r="U711" t="s">
        <v>5780</v>
      </c>
      <c r="V711" t="s">
        <v>5781</v>
      </c>
      <c r="Y711" t="s">
        <v>5782</v>
      </c>
      <c r="AC711" t="s">
        <v>402</v>
      </c>
    </row>
    <row r="712" spans="1:31" x14ac:dyDescent="0.25">
      <c r="A712" t="s">
        <v>5783</v>
      </c>
      <c r="B712" t="s">
        <v>5737</v>
      </c>
      <c r="C712" t="s">
        <v>5784</v>
      </c>
      <c r="E712" t="s">
        <v>1071</v>
      </c>
      <c r="F712" t="s">
        <v>391</v>
      </c>
      <c r="H712" t="s">
        <v>285</v>
      </c>
      <c r="J712" t="s">
        <v>522</v>
      </c>
      <c r="L712" t="s">
        <v>5785</v>
      </c>
      <c r="M712" t="s">
        <v>5786</v>
      </c>
      <c r="N712" t="s">
        <v>5787</v>
      </c>
      <c r="R712" t="s">
        <v>339</v>
      </c>
      <c r="T712" t="s">
        <v>5788</v>
      </c>
      <c r="U712" t="s">
        <v>5789</v>
      </c>
      <c r="V712" t="s">
        <v>5790</v>
      </c>
      <c r="W712" t="s">
        <v>1061</v>
      </c>
      <c r="AC712" t="s">
        <v>402</v>
      </c>
    </row>
    <row r="713" spans="1:31" x14ac:dyDescent="0.25">
      <c r="A713" t="s">
        <v>5791</v>
      </c>
      <c r="B713" t="s">
        <v>5737</v>
      </c>
      <c r="C713" t="s">
        <v>5792</v>
      </c>
      <c r="E713" t="s">
        <v>707</v>
      </c>
      <c r="F713" t="s">
        <v>391</v>
      </c>
      <c r="H713" t="s">
        <v>285</v>
      </c>
      <c r="J713" t="s">
        <v>522</v>
      </c>
      <c r="L713" t="s">
        <v>5793</v>
      </c>
      <c r="M713" t="s">
        <v>5794</v>
      </c>
      <c r="N713" t="s">
        <v>5795</v>
      </c>
      <c r="R713" t="s">
        <v>339</v>
      </c>
      <c r="T713" t="s">
        <v>5796</v>
      </c>
      <c r="U713" t="s">
        <v>5797</v>
      </c>
      <c r="V713" t="s">
        <v>5798</v>
      </c>
      <c r="AC713" t="s">
        <v>402</v>
      </c>
      <c r="AE713" t="s">
        <v>5799</v>
      </c>
    </row>
    <row r="714" spans="1:31" x14ac:dyDescent="0.25">
      <c r="A714" t="s">
        <v>5800</v>
      </c>
      <c r="B714" t="s">
        <v>5507</v>
      </c>
      <c r="C714" t="s">
        <v>5801</v>
      </c>
      <c r="E714" t="s">
        <v>521</v>
      </c>
      <c r="F714" t="s">
        <v>391</v>
      </c>
      <c r="H714" t="s">
        <v>285</v>
      </c>
      <c r="J714" t="s">
        <v>522</v>
      </c>
      <c r="R714" t="s">
        <v>339</v>
      </c>
      <c r="T714" t="s">
        <v>5725</v>
      </c>
      <c r="U714" t="s">
        <v>5605</v>
      </c>
      <c r="V714" t="s">
        <v>5606</v>
      </c>
      <c r="W714" t="s">
        <v>407</v>
      </c>
      <c r="Y714" t="s">
        <v>5802</v>
      </c>
      <c r="Z714" t="s">
        <v>5803</v>
      </c>
      <c r="AA714" t="s">
        <v>5804</v>
      </c>
      <c r="AC714" t="s">
        <v>402</v>
      </c>
      <c r="AE714" t="s">
        <v>5599</v>
      </c>
    </row>
    <row r="715" spans="1:31" x14ac:dyDescent="0.25">
      <c r="A715" t="s">
        <v>5805</v>
      </c>
      <c r="B715" t="s">
        <v>5737</v>
      </c>
      <c r="C715" t="s">
        <v>5806</v>
      </c>
      <c r="E715" t="s">
        <v>1071</v>
      </c>
      <c r="F715" t="s">
        <v>391</v>
      </c>
      <c r="H715" t="s">
        <v>285</v>
      </c>
      <c r="J715" t="s">
        <v>802</v>
      </c>
      <c r="L715" t="s">
        <v>5807</v>
      </c>
      <c r="M715" t="s">
        <v>4336</v>
      </c>
      <c r="R715" t="s">
        <v>339</v>
      </c>
      <c r="T715" t="s">
        <v>5808</v>
      </c>
      <c r="U715" t="s">
        <v>5809</v>
      </c>
      <c r="V715" t="s">
        <v>5408</v>
      </c>
      <c r="W715" t="s">
        <v>802</v>
      </c>
      <c r="Y715" t="s">
        <v>1398</v>
      </c>
      <c r="AC715" t="s">
        <v>402</v>
      </c>
      <c r="AE715" t="s">
        <v>4474</v>
      </c>
    </row>
    <row r="716" spans="1:31" x14ac:dyDescent="0.25">
      <c r="A716" t="s">
        <v>5810</v>
      </c>
      <c r="B716" t="s">
        <v>5507</v>
      </c>
      <c r="C716" t="s">
        <v>5811</v>
      </c>
      <c r="E716" t="s">
        <v>1195</v>
      </c>
      <c r="F716" t="s">
        <v>391</v>
      </c>
      <c r="H716" t="s">
        <v>285</v>
      </c>
      <c r="J716" t="s">
        <v>1196</v>
      </c>
      <c r="L716" t="s">
        <v>5812</v>
      </c>
      <c r="M716" t="s">
        <v>5813</v>
      </c>
      <c r="R716" t="s">
        <v>339</v>
      </c>
      <c r="T716" t="s">
        <v>5512</v>
      </c>
      <c r="U716" t="s">
        <v>5513</v>
      </c>
      <c r="V716" t="s">
        <v>5514</v>
      </c>
      <c r="W716" t="s">
        <v>4205</v>
      </c>
      <c r="Y716" t="s">
        <v>5814</v>
      </c>
      <c r="Z716" t="s">
        <v>5815</v>
      </c>
      <c r="AA716" t="s">
        <v>5816</v>
      </c>
      <c r="AC716" t="s">
        <v>402</v>
      </c>
    </row>
    <row r="717" spans="1:31" x14ac:dyDescent="0.25">
      <c r="A717" t="s">
        <v>5817</v>
      </c>
      <c r="B717" t="s">
        <v>5818</v>
      </c>
      <c r="C717" t="s">
        <v>5819</v>
      </c>
      <c r="E717" t="s">
        <v>1195</v>
      </c>
      <c r="F717" t="s">
        <v>391</v>
      </c>
      <c r="H717" t="s">
        <v>285</v>
      </c>
      <c r="J717" t="s">
        <v>1196</v>
      </c>
      <c r="L717" t="s">
        <v>5820</v>
      </c>
      <c r="M717" t="s">
        <v>620</v>
      </c>
      <c r="N717" t="s">
        <v>5821</v>
      </c>
      <c r="R717" t="s">
        <v>339</v>
      </c>
      <c r="T717" t="s">
        <v>5822</v>
      </c>
      <c r="U717" t="s">
        <v>5823</v>
      </c>
      <c r="V717" t="s">
        <v>5824</v>
      </c>
      <c r="Y717" t="s">
        <v>5524</v>
      </c>
      <c r="Z717" t="s">
        <v>2518</v>
      </c>
      <c r="AC717" t="s">
        <v>402</v>
      </c>
      <c r="AE717" t="s">
        <v>5825</v>
      </c>
    </row>
    <row r="718" spans="1:31" x14ac:dyDescent="0.25">
      <c r="A718" t="s">
        <v>5826</v>
      </c>
      <c r="B718" t="s">
        <v>5507</v>
      </c>
      <c r="C718" t="s">
        <v>5827</v>
      </c>
      <c r="E718" t="s">
        <v>1195</v>
      </c>
      <c r="F718" t="s">
        <v>391</v>
      </c>
      <c r="H718" t="s">
        <v>285</v>
      </c>
      <c r="J718" t="s">
        <v>1196</v>
      </c>
      <c r="L718" t="s">
        <v>5828</v>
      </c>
      <c r="M718" t="s">
        <v>5829</v>
      </c>
      <c r="N718" t="s">
        <v>5830</v>
      </c>
      <c r="R718" t="s">
        <v>339</v>
      </c>
      <c r="T718" t="s">
        <v>5512</v>
      </c>
      <c r="U718" t="s">
        <v>5513</v>
      </c>
      <c r="V718" t="s">
        <v>5514</v>
      </c>
      <c r="W718" t="s">
        <v>4205</v>
      </c>
      <c r="Y718" t="s">
        <v>5831</v>
      </c>
      <c r="Z718" t="s">
        <v>5832</v>
      </c>
      <c r="AA718" t="s">
        <v>5833</v>
      </c>
      <c r="AC718" t="s">
        <v>402</v>
      </c>
    </row>
    <row r="719" spans="1:31" x14ac:dyDescent="0.25">
      <c r="A719" t="s">
        <v>5834</v>
      </c>
      <c r="B719" t="s">
        <v>5507</v>
      </c>
      <c r="C719" t="s">
        <v>5835</v>
      </c>
      <c r="E719" t="s">
        <v>1182</v>
      </c>
      <c r="F719" t="s">
        <v>391</v>
      </c>
      <c r="H719" t="s">
        <v>285</v>
      </c>
      <c r="J719" t="s">
        <v>547</v>
      </c>
      <c r="L719" t="s">
        <v>5836</v>
      </c>
      <c r="M719" t="s">
        <v>5837</v>
      </c>
      <c r="R719" t="s">
        <v>339</v>
      </c>
      <c r="T719" t="s">
        <v>5512</v>
      </c>
      <c r="U719" t="s">
        <v>5513</v>
      </c>
      <c r="V719" t="s">
        <v>5514</v>
      </c>
      <c r="W719" t="s">
        <v>4205</v>
      </c>
      <c r="Y719" t="s">
        <v>5838</v>
      </c>
      <c r="Z719" t="s">
        <v>5839</v>
      </c>
      <c r="AA719" t="s">
        <v>5840</v>
      </c>
      <c r="AC719" t="s">
        <v>402</v>
      </c>
    </row>
    <row r="720" spans="1:31" x14ac:dyDescent="0.25">
      <c r="A720" t="s">
        <v>5841</v>
      </c>
      <c r="B720" t="s">
        <v>5507</v>
      </c>
      <c r="C720" t="s">
        <v>5842</v>
      </c>
      <c r="E720" t="s">
        <v>1182</v>
      </c>
      <c r="F720" t="s">
        <v>391</v>
      </c>
      <c r="H720" t="s">
        <v>285</v>
      </c>
      <c r="J720" t="s">
        <v>547</v>
      </c>
      <c r="L720" t="s">
        <v>5843</v>
      </c>
      <c r="R720" t="s">
        <v>339</v>
      </c>
      <c r="T720" t="s">
        <v>5512</v>
      </c>
      <c r="U720" t="s">
        <v>5513</v>
      </c>
      <c r="V720" t="s">
        <v>5514</v>
      </c>
      <c r="W720" t="s">
        <v>4205</v>
      </c>
      <c r="Y720" t="s">
        <v>5844</v>
      </c>
      <c r="Z720" t="s">
        <v>5845</v>
      </c>
      <c r="AA720" t="s">
        <v>5846</v>
      </c>
      <c r="AC720" t="s">
        <v>402</v>
      </c>
    </row>
    <row r="721" spans="1:31" x14ac:dyDescent="0.25">
      <c r="A721" t="s">
        <v>5847</v>
      </c>
      <c r="B721" t="s">
        <v>5507</v>
      </c>
      <c r="C721" t="s">
        <v>5848</v>
      </c>
      <c r="E721" t="s">
        <v>1195</v>
      </c>
      <c r="F721" t="s">
        <v>391</v>
      </c>
      <c r="H721" t="s">
        <v>285</v>
      </c>
      <c r="J721" t="s">
        <v>1196</v>
      </c>
      <c r="L721" t="s">
        <v>5849</v>
      </c>
      <c r="M721" t="s">
        <v>5850</v>
      </c>
      <c r="N721" t="s">
        <v>5851</v>
      </c>
      <c r="R721" t="s">
        <v>339</v>
      </c>
      <c r="T721" t="s">
        <v>5512</v>
      </c>
      <c r="U721" t="s">
        <v>5513</v>
      </c>
      <c r="V721" t="s">
        <v>5514</v>
      </c>
      <c r="W721" t="s">
        <v>4205</v>
      </c>
      <c r="Y721" t="s">
        <v>5852</v>
      </c>
      <c r="Z721" t="s">
        <v>5853</v>
      </c>
      <c r="AA721" t="s">
        <v>5854</v>
      </c>
      <c r="AC721" t="s">
        <v>402</v>
      </c>
    </row>
    <row r="722" spans="1:31" x14ac:dyDescent="0.25">
      <c r="A722" t="s">
        <v>5855</v>
      </c>
      <c r="B722" t="s">
        <v>5507</v>
      </c>
      <c r="C722" t="s">
        <v>5856</v>
      </c>
      <c r="E722" t="s">
        <v>761</v>
      </c>
      <c r="F722" t="s">
        <v>391</v>
      </c>
      <c r="H722" t="s">
        <v>285</v>
      </c>
      <c r="J722" t="s">
        <v>730</v>
      </c>
      <c r="L722" t="s">
        <v>5857</v>
      </c>
      <c r="M722" t="s">
        <v>5858</v>
      </c>
      <c r="R722" t="s">
        <v>339</v>
      </c>
      <c r="T722" t="s">
        <v>5512</v>
      </c>
      <c r="U722" t="s">
        <v>5513</v>
      </c>
      <c r="V722" t="s">
        <v>5514</v>
      </c>
      <c r="W722" t="s">
        <v>4205</v>
      </c>
      <c r="Y722" t="s">
        <v>5859</v>
      </c>
      <c r="Z722" t="s">
        <v>5860</v>
      </c>
      <c r="AA722" t="s">
        <v>3924</v>
      </c>
      <c r="AC722" t="s">
        <v>402</v>
      </c>
    </row>
    <row r="723" spans="1:31" x14ac:dyDescent="0.25">
      <c r="A723" t="s">
        <v>5861</v>
      </c>
      <c r="B723" t="s">
        <v>5507</v>
      </c>
      <c r="C723" t="s">
        <v>5862</v>
      </c>
      <c r="E723" t="s">
        <v>715</v>
      </c>
      <c r="F723" t="s">
        <v>391</v>
      </c>
      <c r="H723" t="s">
        <v>285</v>
      </c>
      <c r="J723" t="s">
        <v>547</v>
      </c>
      <c r="L723" t="s">
        <v>5863</v>
      </c>
      <c r="M723" t="s">
        <v>5864</v>
      </c>
      <c r="R723" t="s">
        <v>339</v>
      </c>
      <c r="T723" t="s">
        <v>5865</v>
      </c>
      <c r="U723" t="s">
        <v>5866</v>
      </c>
      <c r="V723" t="s">
        <v>5867</v>
      </c>
      <c r="Y723" t="s">
        <v>5868</v>
      </c>
      <c r="Z723" t="s">
        <v>5869</v>
      </c>
      <c r="AC723" t="s">
        <v>402</v>
      </c>
    </row>
    <row r="724" spans="1:31" x14ac:dyDescent="0.25">
      <c r="A724" t="s">
        <v>5870</v>
      </c>
      <c r="B724" t="s">
        <v>5507</v>
      </c>
      <c r="C724" t="s">
        <v>5871</v>
      </c>
      <c r="E724" t="s">
        <v>555</v>
      </c>
      <c r="F724" t="s">
        <v>391</v>
      </c>
      <c r="H724" t="s">
        <v>285</v>
      </c>
      <c r="J724" t="s">
        <v>547</v>
      </c>
      <c r="L724" t="s">
        <v>5872</v>
      </c>
      <c r="M724" t="s">
        <v>5873</v>
      </c>
      <c r="R724" t="s">
        <v>339</v>
      </c>
      <c r="T724" t="s">
        <v>5725</v>
      </c>
      <c r="U724" t="s">
        <v>5726</v>
      </c>
      <c r="V724" t="s">
        <v>5727</v>
      </c>
      <c r="W724" t="s">
        <v>407</v>
      </c>
      <c r="Y724" t="s">
        <v>5874</v>
      </c>
      <c r="Z724" t="s">
        <v>5875</v>
      </c>
      <c r="AA724" t="s">
        <v>5876</v>
      </c>
      <c r="AC724" t="s">
        <v>402</v>
      </c>
      <c r="AE724" t="s">
        <v>5599</v>
      </c>
    </row>
    <row r="725" spans="1:31" x14ac:dyDescent="0.25">
      <c r="A725" t="s">
        <v>5877</v>
      </c>
      <c r="B725" t="s">
        <v>5507</v>
      </c>
      <c r="C725" t="s">
        <v>5878</v>
      </c>
      <c r="E725" t="s">
        <v>761</v>
      </c>
      <c r="F725" t="s">
        <v>391</v>
      </c>
      <c r="H725" t="s">
        <v>285</v>
      </c>
      <c r="J725" t="s">
        <v>730</v>
      </c>
      <c r="L725" t="s">
        <v>5879</v>
      </c>
      <c r="M725" t="s">
        <v>5880</v>
      </c>
      <c r="R725" t="s">
        <v>339</v>
      </c>
      <c r="T725" t="s">
        <v>5725</v>
      </c>
      <c r="U725" t="s">
        <v>5881</v>
      </c>
      <c r="V725" t="s">
        <v>5606</v>
      </c>
      <c r="W725" t="s">
        <v>407</v>
      </c>
      <c r="Y725" t="s">
        <v>5882</v>
      </c>
      <c r="Z725" t="s">
        <v>5883</v>
      </c>
      <c r="AA725" t="s">
        <v>5884</v>
      </c>
      <c r="AC725" t="s">
        <v>402</v>
      </c>
      <c r="AE725" t="s">
        <v>5599</v>
      </c>
    </row>
    <row r="726" spans="1:31" x14ac:dyDescent="0.25">
      <c r="A726" t="s">
        <v>5885</v>
      </c>
      <c r="B726" t="s">
        <v>5507</v>
      </c>
      <c r="C726" t="s">
        <v>5886</v>
      </c>
      <c r="E726" t="s">
        <v>761</v>
      </c>
      <c r="F726" t="s">
        <v>391</v>
      </c>
      <c r="H726" t="s">
        <v>285</v>
      </c>
      <c r="J726" t="s">
        <v>1196</v>
      </c>
      <c r="L726" t="s">
        <v>5887</v>
      </c>
      <c r="M726" t="s">
        <v>5888</v>
      </c>
      <c r="R726" t="s">
        <v>339</v>
      </c>
      <c r="T726" t="s">
        <v>5512</v>
      </c>
      <c r="U726" t="s">
        <v>5513</v>
      </c>
      <c r="V726" t="s">
        <v>5514</v>
      </c>
      <c r="W726" t="s">
        <v>4205</v>
      </c>
      <c r="Y726" t="s">
        <v>5889</v>
      </c>
      <c r="Z726" t="s">
        <v>5890</v>
      </c>
      <c r="AA726" t="s">
        <v>5891</v>
      </c>
      <c r="AC726" t="s">
        <v>402</v>
      </c>
      <c r="AE726" t="s">
        <v>5599</v>
      </c>
    </row>
    <row r="727" spans="1:31" x14ac:dyDescent="0.25">
      <c r="A727" t="s">
        <v>5892</v>
      </c>
      <c r="B727" t="s">
        <v>5507</v>
      </c>
      <c r="C727" t="s">
        <v>5893</v>
      </c>
      <c r="E727" t="s">
        <v>761</v>
      </c>
      <c r="F727" t="s">
        <v>391</v>
      </c>
      <c r="H727" t="s">
        <v>285</v>
      </c>
      <c r="J727" t="s">
        <v>730</v>
      </c>
      <c r="M727" t="s">
        <v>5603</v>
      </c>
      <c r="R727" t="s">
        <v>339</v>
      </c>
      <c r="T727" t="s">
        <v>5512</v>
      </c>
      <c r="U727" t="s">
        <v>5513</v>
      </c>
      <c r="V727" t="s">
        <v>5514</v>
      </c>
      <c r="W727" t="s">
        <v>4205</v>
      </c>
      <c r="Y727" t="s">
        <v>5894</v>
      </c>
      <c r="Z727" t="s">
        <v>5895</v>
      </c>
      <c r="AA727" t="s">
        <v>5896</v>
      </c>
      <c r="AC727" t="s">
        <v>402</v>
      </c>
      <c r="AE727" t="s">
        <v>5599</v>
      </c>
    </row>
    <row r="728" spans="1:31" x14ac:dyDescent="0.25">
      <c r="A728" t="s">
        <v>5897</v>
      </c>
      <c r="B728" t="s">
        <v>5507</v>
      </c>
      <c r="C728" t="s">
        <v>5898</v>
      </c>
      <c r="E728" t="s">
        <v>1182</v>
      </c>
      <c r="F728" t="s">
        <v>391</v>
      </c>
      <c r="H728" t="s">
        <v>285</v>
      </c>
      <c r="J728" t="s">
        <v>547</v>
      </c>
      <c r="M728" t="s">
        <v>5603</v>
      </c>
      <c r="R728" t="s">
        <v>339</v>
      </c>
      <c r="T728" t="s">
        <v>5512</v>
      </c>
      <c r="U728" t="s">
        <v>5513</v>
      </c>
      <c r="V728" t="s">
        <v>5514</v>
      </c>
      <c r="W728" t="s">
        <v>4205</v>
      </c>
      <c r="Y728" t="s">
        <v>5899</v>
      </c>
      <c r="Z728" t="s">
        <v>5900</v>
      </c>
      <c r="AA728" t="s">
        <v>5491</v>
      </c>
      <c r="AC728" t="s">
        <v>402</v>
      </c>
      <c r="AE728" t="s">
        <v>5599</v>
      </c>
    </row>
    <row r="729" spans="1:31" x14ac:dyDescent="0.25">
      <c r="A729" t="s">
        <v>5901</v>
      </c>
      <c r="B729" t="s">
        <v>5902</v>
      </c>
      <c r="C729" t="s">
        <v>5903</v>
      </c>
      <c r="E729" t="s">
        <v>1462</v>
      </c>
      <c r="F729" t="s">
        <v>391</v>
      </c>
      <c r="H729" t="s">
        <v>337</v>
      </c>
      <c r="J729" t="s">
        <v>512</v>
      </c>
      <c r="L729" t="s">
        <v>5904</v>
      </c>
      <c r="M729" t="s">
        <v>5905</v>
      </c>
      <c r="N729" t="s">
        <v>5906</v>
      </c>
      <c r="R729" t="s">
        <v>339</v>
      </c>
      <c r="T729" t="s">
        <v>5907</v>
      </c>
      <c r="U729" t="s">
        <v>5908</v>
      </c>
      <c r="V729" t="s">
        <v>2806</v>
      </c>
      <c r="Y729" t="s">
        <v>5909</v>
      </c>
      <c r="Z729" t="s">
        <v>2518</v>
      </c>
      <c r="AC729" t="s">
        <v>402</v>
      </c>
    </row>
    <row r="730" spans="1:31" x14ac:dyDescent="0.25">
      <c r="A730" t="s">
        <v>5910</v>
      </c>
      <c r="B730" t="s">
        <v>5902</v>
      </c>
      <c r="C730" t="s">
        <v>5911</v>
      </c>
      <c r="E730" t="s">
        <v>1462</v>
      </c>
      <c r="F730" t="s">
        <v>391</v>
      </c>
      <c r="H730" t="s">
        <v>337</v>
      </c>
      <c r="J730" t="s">
        <v>512</v>
      </c>
      <c r="L730" t="s">
        <v>5912</v>
      </c>
      <c r="M730" t="s">
        <v>5913</v>
      </c>
      <c r="N730" t="s">
        <v>5906</v>
      </c>
      <c r="R730" t="s">
        <v>339</v>
      </c>
      <c r="T730" t="s">
        <v>5914</v>
      </c>
      <c r="U730" t="s">
        <v>5915</v>
      </c>
      <c r="V730" t="s">
        <v>5916</v>
      </c>
      <c r="Y730" t="s">
        <v>5917</v>
      </c>
      <c r="AC730" t="s">
        <v>402</v>
      </c>
    </row>
    <row r="731" spans="1:31" x14ac:dyDescent="0.25">
      <c r="A731" t="s">
        <v>5918</v>
      </c>
      <c r="B731" t="s">
        <v>5902</v>
      </c>
      <c r="C731" t="s">
        <v>5919</v>
      </c>
      <c r="E731" t="s">
        <v>1462</v>
      </c>
      <c r="F731" t="s">
        <v>391</v>
      </c>
      <c r="H731" t="s">
        <v>337</v>
      </c>
      <c r="J731" t="s">
        <v>512</v>
      </c>
      <c r="L731" t="s">
        <v>5920</v>
      </c>
      <c r="M731" t="s">
        <v>5921</v>
      </c>
      <c r="N731" t="s">
        <v>5922</v>
      </c>
      <c r="R731" t="s">
        <v>339</v>
      </c>
      <c r="T731" t="s">
        <v>5923</v>
      </c>
      <c r="U731" t="s">
        <v>5924</v>
      </c>
      <c r="V731" t="s">
        <v>512</v>
      </c>
      <c r="Y731" t="s">
        <v>5917</v>
      </c>
      <c r="AC731" t="s">
        <v>402</v>
      </c>
    </row>
    <row r="732" spans="1:31" x14ac:dyDescent="0.25">
      <c r="A732" t="s">
        <v>5925</v>
      </c>
      <c r="B732" t="s">
        <v>5902</v>
      </c>
      <c r="C732" t="s">
        <v>5926</v>
      </c>
      <c r="E732" t="s">
        <v>1462</v>
      </c>
      <c r="F732" t="s">
        <v>391</v>
      </c>
      <c r="H732" t="s">
        <v>337</v>
      </c>
      <c r="J732" t="s">
        <v>512</v>
      </c>
      <c r="L732" t="s">
        <v>5927</v>
      </c>
      <c r="M732" t="s">
        <v>5928</v>
      </c>
      <c r="N732" t="s">
        <v>5929</v>
      </c>
      <c r="R732" t="s">
        <v>339</v>
      </c>
      <c r="T732" t="s">
        <v>5930</v>
      </c>
      <c r="U732" t="s">
        <v>5931</v>
      </c>
      <c r="V732" t="s">
        <v>512</v>
      </c>
      <c r="Y732" t="s">
        <v>5909</v>
      </c>
      <c r="AC732" t="s">
        <v>402</v>
      </c>
    </row>
    <row r="733" spans="1:31" x14ac:dyDescent="0.25">
      <c r="A733" t="s">
        <v>5932</v>
      </c>
      <c r="B733" t="s">
        <v>5902</v>
      </c>
      <c r="C733" t="s">
        <v>5933</v>
      </c>
      <c r="E733" t="s">
        <v>769</v>
      </c>
      <c r="F733" t="s">
        <v>391</v>
      </c>
      <c r="H733" t="s">
        <v>337</v>
      </c>
      <c r="J733" t="s">
        <v>701</v>
      </c>
      <c r="L733" t="s">
        <v>5934</v>
      </c>
      <c r="M733" t="s">
        <v>5935</v>
      </c>
      <c r="N733" t="s">
        <v>5936</v>
      </c>
      <c r="R733" t="s">
        <v>339</v>
      </c>
      <c r="T733" t="s">
        <v>5937</v>
      </c>
      <c r="U733" t="s">
        <v>5938</v>
      </c>
      <c r="V733" t="s">
        <v>1599</v>
      </c>
      <c r="Y733" t="s">
        <v>5917</v>
      </c>
      <c r="Z733" t="s">
        <v>5939</v>
      </c>
      <c r="AC733" t="s">
        <v>402</v>
      </c>
    </row>
    <row r="734" spans="1:31" x14ac:dyDescent="0.25">
      <c r="A734" t="s">
        <v>5940</v>
      </c>
      <c r="B734" t="s">
        <v>5902</v>
      </c>
      <c r="C734" t="s">
        <v>5941</v>
      </c>
      <c r="E734" t="s">
        <v>769</v>
      </c>
      <c r="F734" t="s">
        <v>391</v>
      </c>
      <c r="H734" t="s">
        <v>337</v>
      </c>
      <c r="J734" t="s">
        <v>701</v>
      </c>
      <c r="L734" t="s">
        <v>5942</v>
      </c>
      <c r="M734" t="s">
        <v>5943</v>
      </c>
      <c r="R734" t="s">
        <v>339</v>
      </c>
      <c r="T734" t="s">
        <v>5944</v>
      </c>
      <c r="U734" t="s">
        <v>5945</v>
      </c>
      <c r="V734" t="s">
        <v>5946</v>
      </c>
      <c r="Y734" t="s">
        <v>5947</v>
      </c>
      <c r="AC734" t="s">
        <v>402</v>
      </c>
    </row>
    <row r="735" spans="1:31" x14ac:dyDescent="0.25">
      <c r="A735" t="s">
        <v>5948</v>
      </c>
      <c r="B735" t="s">
        <v>5902</v>
      </c>
      <c r="C735" t="s">
        <v>5949</v>
      </c>
      <c r="E735" t="s">
        <v>1462</v>
      </c>
      <c r="F735" t="s">
        <v>391</v>
      </c>
      <c r="H735" t="s">
        <v>337</v>
      </c>
      <c r="J735" t="s">
        <v>512</v>
      </c>
      <c r="M735" t="s">
        <v>5950</v>
      </c>
      <c r="R735" t="s">
        <v>339</v>
      </c>
      <c r="T735" t="s">
        <v>5951</v>
      </c>
      <c r="U735" t="s">
        <v>5952</v>
      </c>
      <c r="V735" t="s">
        <v>5953</v>
      </c>
      <c r="W735" t="s">
        <v>512</v>
      </c>
      <c r="Y735" t="s">
        <v>1398</v>
      </c>
      <c r="AC735" t="s">
        <v>402</v>
      </c>
      <c r="AE735" t="s">
        <v>5954</v>
      </c>
    </row>
    <row r="736" spans="1:31" x14ac:dyDescent="0.25">
      <c r="A736" t="s">
        <v>5955</v>
      </c>
      <c r="B736" t="s">
        <v>5956</v>
      </c>
      <c r="C736" t="s">
        <v>5957</v>
      </c>
      <c r="E736" t="s">
        <v>707</v>
      </c>
      <c r="F736" t="s">
        <v>391</v>
      </c>
      <c r="H736" t="s">
        <v>307</v>
      </c>
      <c r="J736" t="s">
        <v>522</v>
      </c>
      <c r="L736" t="s">
        <v>5958</v>
      </c>
      <c r="R736" t="s">
        <v>339</v>
      </c>
      <c r="T736" t="s">
        <v>5959</v>
      </c>
      <c r="U736" t="s">
        <v>5960</v>
      </c>
      <c r="V736" t="s">
        <v>5961</v>
      </c>
      <c r="Y736" t="s">
        <v>5962</v>
      </c>
      <c r="Z736" t="s">
        <v>5963</v>
      </c>
      <c r="AA736" t="s">
        <v>5964</v>
      </c>
      <c r="AC736" t="s">
        <v>402</v>
      </c>
    </row>
    <row r="737" spans="1:31" x14ac:dyDescent="0.25">
      <c r="A737" t="s">
        <v>5965</v>
      </c>
      <c r="B737" t="s">
        <v>5966</v>
      </c>
      <c r="C737" t="s">
        <v>5967</v>
      </c>
      <c r="E737" t="s">
        <v>1071</v>
      </c>
      <c r="F737" t="s">
        <v>391</v>
      </c>
      <c r="H737" t="s">
        <v>307</v>
      </c>
      <c r="J737" t="s">
        <v>522</v>
      </c>
      <c r="R737" t="s">
        <v>339</v>
      </c>
      <c r="T737" t="s">
        <v>5959</v>
      </c>
      <c r="U737" t="s">
        <v>5960</v>
      </c>
      <c r="V737" t="s">
        <v>5961</v>
      </c>
      <c r="Y737" t="s">
        <v>5968</v>
      </c>
      <c r="Z737" t="s">
        <v>5969</v>
      </c>
      <c r="AA737" t="s">
        <v>5970</v>
      </c>
      <c r="AB737" t="s">
        <v>5971</v>
      </c>
      <c r="AC737" t="s">
        <v>402</v>
      </c>
    </row>
    <row r="738" spans="1:31" x14ac:dyDescent="0.25">
      <c r="A738" t="s">
        <v>5972</v>
      </c>
      <c r="B738" t="s">
        <v>5956</v>
      </c>
      <c r="C738" t="s">
        <v>5973</v>
      </c>
      <c r="E738" t="s">
        <v>707</v>
      </c>
      <c r="F738" t="s">
        <v>391</v>
      </c>
      <c r="H738" t="s">
        <v>307</v>
      </c>
      <c r="J738" t="s">
        <v>522</v>
      </c>
      <c r="L738" t="s">
        <v>5974</v>
      </c>
      <c r="R738" t="s">
        <v>339</v>
      </c>
      <c r="T738" t="s">
        <v>5959</v>
      </c>
      <c r="U738" t="s">
        <v>5960</v>
      </c>
      <c r="V738" t="s">
        <v>5961</v>
      </c>
      <c r="Y738" t="s">
        <v>5975</v>
      </c>
      <c r="Z738" t="s">
        <v>5976</v>
      </c>
      <c r="AA738" t="s">
        <v>5977</v>
      </c>
      <c r="AC738" t="s">
        <v>402</v>
      </c>
    </row>
    <row r="739" spans="1:31" x14ac:dyDescent="0.25">
      <c r="A739" t="s">
        <v>5978</v>
      </c>
      <c r="B739" t="s">
        <v>5956</v>
      </c>
      <c r="C739" t="s">
        <v>5979</v>
      </c>
      <c r="E739" t="s">
        <v>707</v>
      </c>
      <c r="F739" t="s">
        <v>391</v>
      </c>
      <c r="H739" t="s">
        <v>307</v>
      </c>
      <c r="J739" t="s">
        <v>522</v>
      </c>
      <c r="L739" t="s">
        <v>5980</v>
      </c>
      <c r="M739" t="s">
        <v>5981</v>
      </c>
      <c r="N739" t="s">
        <v>5982</v>
      </c>
      <c r="R739" t="s">
        <v>339</v>
      </c>
      <c r="T739" t="s">
        <v>5959</v>
      </c>
      <c r="U739" t="s">
        <v>5960</v>
      </c>
      <c r="V739" t="s">
        <v>5961</v>
      </c>
      <c r="W739" t="s">
        <v>5983</v>
      </c>
      <c r="Y739" t="s">
        <v>5984</v>
      </c>
      <c r="Z739" t="s">
        <v>5985</v>
      </c>
      <c r="AA739" t="s">
        <v>5986</v>
      </c>
      <c r="AC739" t="s">
        <v>402</v>
      </c>
    </row>
    <row r="740" spans="1:31" x14ac:dyDescent="0.25">
      <c r="A740" t="s">
        <v>5987</v>
      </c>
      <c r="B740" t="s">
        <v>5956</v>
      </c>
      <c r="C740" t="s">
        <v>5988</v>
      </c>
      <c r="E740" t="s">
        <v>707</v>
      </c>
      <c r="F740" t="s">
        <v>391</v>
      </c>
      <c r="H740" t="s">
        <v>307</v>
      </c>
      <c r="J740" t="s">
        <v>522</v>
      </c>
      <c r="L740" t="s">
        <v>5989</v>
      </c>
      <c r="M740" t="s">
        <v>5990</v>
      </c>
      <c r="N740" t="s">
        <v>5991</v>
      </c>
      <c r="R740" t="s">
        <v>339</v>
      </c>
      <c r="T740" t="s">
        <v>5959</v>
      </c>
      <c r="U740" t="s">
        <v>5960</v>
      </c>
      <c r="V740" t="s">
        <v>5961</v>
      </c>
      <c r="Y740" t="s">
        <v>5992</v>
      </c>
      <c r="Z740" t="s">
        <v>5993</v>
      </c>
      <c r="AA740" t="s">
        <v>5994</v>
      </c>
      <c r="AC740" t="s">
        <v>402</v>
      </c>
    </row>
    <row r="741" spans="1:31" x14ac:dyDescent="0.25">
      <c r="A741" t="s">
        <v>5995</v>
      </c>
      <c r="B741" t="s">
        <v>5996</v>
      </c>
      <c r="C741" t="s">
        <v>5997</v>
      </c>
      <c r="E741" t="s">
        <v>707</v>
      </c>
      <c r="F741" t="s">
        <v>391</v>
      </c>
      <c r="H741" t="s">
        <v>307</v>
      </c>
      <c r="J741" t="s">
        <v>522</v>
      </c>
      <c r="L741" t="s">
        <v>5980</v>
      </c>
      <c r="M741" t="s">
        <v>5998</v>
      </c>
      <c r="N741" t="s">
        <v>5999</v>
      </c>
      <c r="R741" t="s">
        <v>339</v>
      </c>
      <c r="T741" t="s">
        <v>6000</v>
      </c>
      <c r="U741" t="s">
        <v>6001</v>
      </c>
      <c r="V741" t="s">
        <v>6002</v>
      </c>
      <c r="W741" t="s">
        <v>6003</v>
      </c>
      <c r="Y741" t="s">
        <v>6004</v>
      </c>
      <c r="Z741" t="s">
        <v>6005</v>
      </c>
      <c r="AA741" t="s">
        <v>5994</v>
      </c>
      <c r="AC741" t="s">
        <v>402</v>
      </c>
      <c r="AE741" t="s">
        <v>6006</v>
      </c>
    </row>
    <row r="742" spans="1:31" x14ac:dyDescent="0.25">
      <c r="A742" t="s">
        <v>6007</v>
      </c>
      <c r="B742" t="s">
        <v>6008</v>
      </c>
      <c r="C742" t="s">
        <v>6009</v>
      </c>
      <c r="E742" t="s">
        <v>769</v>
      </c>
      <c r="F742" t="s">
        <v>391</v>
      </c>
      <c r="H742" t="s">
        <v>250</v>
      </c>
      <c r="J742" t="s">
        <v>701</v>
      </c>
      <c r="L742" t="s">
        <v>6010</v>
      </c>
      <c r="M742" t="s">
        <v>6011</v>
      </c>
      <c r="N742" t="s">
        <v>6012</v>
      </c>
      <c r="R742" t="s">
        <v>339</v>
      </c>
      <c r="T742" t="s">
        <v>6013</v>
      </c>
      <c r="U742" t="s">
        <v>6014</v>
      </c>
      <c r="V742" t="s">
        <v>6015</v>
      </c>
      <c r="Y742" t="s">
        <v>6016</v>
      </c>
      <c r="Z742" t="s">
        <v>6017</v>
      </c>
      <c r="AA742" t="s">
        <v>6018</v>
      </c>
      <c r="AC742" t="s">
        <v>402</v>
      </c>
    </row>
    <row r="743" spans="1:31" x14ac:dyDescent="0.25">
      <c r="A743" t="s">
        <v>6019</v>
      </c>
      <c r="B743" t="s">
        <v>6020</v>
      </c>
      <c r="C743" t="s">
        <v>6021</v>
      </c>
      <c r="E743" t="s">
        <v>769</v>
      </c>
      <c r="F743" t="s">
        <v>391</v>
      </c>
      <c r="H743" t="s">
        <v>250</v>
      </c>
      <c r="J743" t="s">
        <v>684</v>
      </c>
      <c r="L743" t="s">
        <v>6022</v>
      </c>
      <c r="M743" t="s">
        <v>6023</v>
      </c>
      <c r="N743" t="s">
        <v>6024</v>
      </c>
      <c r="R743" t="s">
        <v>339</v>
      </c>
      <c r="T743" t="s">
        <v>6025</v>
      </c>
      <c r="U743" t="s">
        <v>6026</v>
      </c>
      <c r="V743" t="s">
        <v>1518</v>
      </c>
      <c r="AC743" t="s">
        <v>402</v>
      </c>
    </row>
    <row r="744" spans="1:31" x14ac:dyDescent="0.25">
      <c r="A744" t="s">
        <v>6027</v>
      </c>
      <c r="B744" t="s">
        <v>6028</v>
      </c>
      <c r="C744" t="s">
        <v>6009</v>
      </c>
      <c r="E744" t="s">
        <v>769</v>
      </c>
      <c r="F744" t="s">
        <v>391</v>
      </c>
      <c r="H744" t="s">
        <v>250</v>
      </c>
      <c r="J744" t="s">
        <v>701</v>
      </c>
      <c r="L744" t="s">
        <v>6029</v>
      </c>
      <c r="M744" t="s">
        <v>6030</v>
      </c>
      <c r="N744" t="s">
        <v>6031</v>
      </c>
      <c r="R744" t="s">
        <v>339</v>
      </c>
      <c r="T744" t="s">
        <v>6032</v>
      </c>
      <c r="U744" t="s">
        <v>6033</v>
      </c>
      <c r="V744" t="s">
        <v>6034</v>
      </c>
      <c r="AC744" t="s">
        <v>402</v>
      </c>
    </row>
    <row r="745" spans="1:31" x14ac:dyDescent="0.25">
      <c r="A745" t="s">
        <v>6035</v>
      </c>
      <c r="B745" t="s">
        <v>6036</v>
      </c>
      <c r="C745" t="s">
        <v>6009</v>
      </c>
      <c r="E745" t="s">
        <v>769</v>
      </c>
      <c r="F745" t="s">
        <v>391</v>
      </c>
      <c r="H745" t="s">
        <v>250</v>
      </c>
      <c r="J745" t="s">
        <v>701</v>
      </c>
      <c r="L745" t="s">
        <v>6037</v>
      </c>
      <c r="M745" t="s">
        <v>6038</v>
      </c>
      <c r="N745" t="s">
        <v>6039</v>
      </c>
      <c r="R745" t="s">
        <v>339</v>
      </c>
      <c r="T745" t="s">
        <v>6040</v>
      </c>
      <c r="U745" t="s">
        <v>6041</v>
      </c>
      <c r="V745" t="s">
        <v>1482</v>
      </c>
      <c r="AC745" t="s">
        <v>402</v>
      </c>
    </row>
    <row r="746" spans="1:31" x14ac:dyDescent="0.25">
      <c r="A746" t="s">
        <v>6042</v>
      </c>
      <c r="B746" t="s">
        <v>6043</v>
      </c>
      <c r="C746" t="s">
        <v>6044</v>
      </c>
      <c r="E746" t="s">
        <v>769</v>
      </c>
      <c r="F746" t="s">
        <v>391</v>
      </c>
      <c r="H746" t="s">
        <v>250</v>
      </c>
      <c r="J746" t="s">
        <v>684</v>
      </c>
      <c r="L746" t="s">
        <v>6045</v>
      </c>
      <c r="M746" t="s">
        <v>6046</v>
      </c>
      <c r="N746" t="s">
        <v>6047</v>
      </c>
      <c r="R746" t="s">
        <v>339</v>
      </c>
      <c r="T746" t="s">
        <v>6048</v>
      </c>
      <c r="U746" t="s">
        <v>6049</v>
      </c>
      <c r="V746" t="s">
        <v>1518</v>
      </c>
      <c r="AC746" t="s">
        <v>402</v>
      </c>
    </row>
    <row r="747" spans="1:31" x14ac:dyDescent="0.25">
      <c r="A747" t="s">
        <v>6050</v>
      </c>
      <c r="B747" t="s">
        <v>6051</v>
      </c>
      <c r="C747" t="s">
        <v>6009</v>
      </c>
      <c r="E747" t="s">
        <v>769</v>
      </c>
      <c r="F747" t="s">
        <v>391</v>
      </c>
      <c r="H747" t="s">
        <v>250</v>
      </c>
      <c r="J747" t="s">
        <v>701</v>
      </c>
      <c r="L747" t="s">
        <v>6052</v>
      </c>
      <c r="M747" t="s">
        <v>6053</v>
      </c>
      <c r="N747" t="s">
        <v>6054</v>
      </c>
      <c r="R747" t="s">
        <v>339</v>
      </c>
      <c r="T747" t="s">
        <v>6055</v>
      </c>
      <c r="U747" t="s">
        <v>6056</v>
      </c>
      <c r="V747" t="s">
        <v>6057</v>
      </c>
      <c r="AC747" t="s">
        <v>402</v>
      </c>
    </row>
    <row r="748" spans="1:31" x14ac:dyDescent="0.25">
      <c r="A748" t="s">
        <v>6058</v>
      </c>
      <c r="B748" t="s">
        <v>6059</v>
      </c>
      <c r="C748" t="s">
        <v>6060</v>
      </c>
      <c r="E748" t="s">
        <v>769</v>
      </c>
      <c r="F748" t="s">
        <v>391</v>
      </c>
      <c r="H748" t="s">
        <v>250</v>
      </c>
      <c r="J748" t="s">
        <v>701</v>
      </c>
      <c r="L748" t="s">
        <v>6061</v>
      </c>
      <c r="M748" t="s">
        <v>6062</v>
      </c>
      <c r="N748" t="s">
        <v>6063</v>
      </c>
      <c r="R748" t="s">
        <v>339</v>
      </c>
      <c r="T748" t="s">
        <v>6064</v>
      </c>
      <c r="U748" t="s">
        <v>3362</v>
      </c>
      <c r="V748" t="s">
        <v>3363</v>
      </c>
      <c r="AC748" t="s">
        <v>402</v>
      </c>
    </row>
    <row r="749" spans="1:31" x14ac:dyDescent="0.25">
      <c r="A749" t="s">
        <v>6065</v>
      </c>
      <c r="B749" t="s">
        <v>6066</v>
      </c>
      <c r="E749" t="s">
        <v>769</v>
      </c>
      <c r="F749" t="s">
        <v>391</v>
      </c>
      <c r="H749" t="s">
        <v>250</v>
      </c>
      <c r="J749" t="s">
        <v>701</v>
      </c>
      <c r="L749" t="s">
        <v>6067</v>
      </c>
      <c r="M749" t="s">
        <v>6068</v>
      </c>
      <c r="R749" t="s">
        <v>339</v>
      </c>
      <c r="T749" t="s">
        <v>6069</v>
      </c>
      <c r="U749" t="s">
        <v>6070</v>
      </c>
      <c r="V749" t="s">
        <v>3503</v>
      </c>
      <c r="W749" t="s">
        <v>1482</v>
      </c>
      <c r="AC749" t="s">
        <v>402</v>
      </c>
      <c r="AE749" t="s">
        <v>3505</v>
      </c>
    </row>
    <row r="750" spans="1:31" x14ac:dyDescent="0.25">
      <c r="A750" t="s">
        <v>6071</v>
      </c>
      <c r="B750" t="s">
        <v>6072</v>
      </c>
      <c r="C750" t="s">
        <v>6073</v>
      </c>
      <c r="E750" t="s">
        <v>455</v>
      </c>
      <c r="F750" t="s">
        <v>770</v>
      </c>
      <c r="H750" t="s">
        <v>318</v>
      </c>
      <c r="J750" t="s">
        <v>407</v>
      </c>
      <c r="L750" t="s">
        <v>6074</v>
      </c>
      <c r="M750" t="s">
        <v>6075</v>
      </c>
      <c r="N750" t="s">
        <v>6076</v>
      </c>
      <c r="R750" t="s">
        <v>339</v>
      </c>
      <c r="T750" t="s">
        <v>774</v>
      </c>
      <c r="U750" t="s">
        <v>775</v>
      </c>
      <c r="V750" t="s">
        <v>776</v>
      </c>
      <c r="Y750" t="s">
        <v>6077</v>
      </c>
      <c r="Z750" t="s">
        <v>6078</v>
      </c>
      <c r="AA750" t="s">
        <v>6079</v>
      </c>
      <c r="AC750" t="s">
        <v>402</v>
      </c>
    </row>
    <row r="751" spans="1:31" x14ac:dyDescent="0.25">
      <c r="A751" t="s">
        <v>6080</v>
      </c>
      <c r="B751" t="s">
        <v>6081</v>
      </c>
      <c r="C751" t="s">
        <v>6082</v>
      </c>
      <c r="E751" t="s">
        <v>447</v>
      </c>
      <c r="F751" t="s">
        <v>770</v>
      </c>
      <c r="H751" t="s">
        <v>318</v>
      </c>
      <c r="J751" t="s">
        <v>407</v>
      </c>
      <c r="L751" t="s">
        <v>6083</v>
      </c>
      <c r="M751" t="s">
        <v>6084</v>
      </c>
      <c r="N751" t="s">
        <v>6085</v>
      </c>
      <c r="R751" t="s">
        <v>339</v>
      </c>
      <c r="T751" t="s">
        <v>774</v>
      </c>
      <c r="U751" t="s">
        <v>775</v>
      </c>
      <c r="V751" t="s">
        <v>776</v>
      </c>
      <c r="Y751" t="s">
        <v>6086</v>
      </c>
      <c r="Z751" t="s">
        <v>6087</v>
      </c>
      <c r="AA751" t="s">
        <v>6088</v>
      </c>
      <c r="AC751" t="s">
        <v>402</v>
      </c>
    </row>
    <row r="752" spans="1:31" x14ac:dyDescent="0.25">
      <c r="A752" t="s">
        <v>6089</v>
      </c>
      <c r="B752" t="s">
        <v>6072</v>
      </c>
      <c r="C752" t="s">
        <v>6090</v>
      </c>
      <c r="E752" t="s">
        <v>423</v>
      </c>
      <c r="F752" t="s">
        <v>770</v>
      </c>
      <c r="H752" t="s">
        <v>318</v>
      </c>
      <c r="J752" t="s">
        <v>392</v>
      </c>
      <c r="L752" t="s">
        <v>6091</v>
      </c>
      <c r="M752" t="s">
        <v>6092</v>
      </c>
      <c r="N752" t="s">
        <v>6093</v>
      </c>
      <c r="R752" t="s">
        <v>339</v>
      </c>
      <c r="T752" t="s">
        <v>774</v>
      </c>
      <c r="U752" t="s">
        <v>775</v>
      </c>
      <c r="V752" t="s">
        <v>776</v>
      </c>
      <c r="Y752" t="s">
        <v>6094</v>
      </c>
      <c r="Z752" t="s">
        <v>6095</v>
      </c>
      <c r="AA752" t="s">
        <v>6096</v>
      </c>
      <c r="AC752" t="s">
        <v>402</v>
      </c>
    </row>
    <row r="753" spans="1:31" x14ac:dyDescent="0.25">
      <c r="A753" t="s">
        <v>6097</v>
      </c>
      <c r="B753" t="s">
        <v>6072</v>
      </c>
      <c r="C753" t="s">
        <v>6098</v>
      </c>
      <c r="E753" t="s">
        <v>390</v>
      </c>
      <c r="F753" t="s">
        <v>770</v>
      </c>
      <c r="H753" t="s">
        <v>318</v>
      </c>
      <c r="J753" t="s">
        <v>392</v>
      </c>
      <c r="L753" t="s">
        <v>6099</v>
      </c>
      <c r="M753" t="s">
        <v>6100</v>
      </c>
      <c r="N753" t="s">
        <v>6101</v>
      </c>
      <c r="R753" t="s">
        <v>339</v>
      </c>
      <c r="T753" t="s">
        <v>774</v>
      </c>
      <c r="U753" t="s">
        <v>775</v>
      </c>
      <c r="V753" t="s">
        <v>776</v>
      </c>
      <c r="Y753" t="s">
        <v>6094</v>
      </c>
      <c r="Z753" t="s">
        <v>6102</v>
      </c>
      <c r="AA753" t="s">
        <v>6103</v>
      </c>
      <c r="AB753" t="s">
        <v>6104</v>
      </c>
      <c r="AC753" t="s">
        <v>402</v>
      </c>
    </row>
    <row r="754" spans="1:31" x14ac:dyDescent="0.25">
      <c r="A754" t="s">
        <v>6105</v>
      </c>
      <c r="B754" t="s">
        <v>6081</v>
      </c>
      <c r="C754" t="s">
        <v>6106</v>
      </c>
      <c r="E754" t="s">
        <v>483</v>
      </c>
      <c r="F754" t="s">
        <v>770</v>
      </c>
      <c r="H754" t="s">
        <v>318</v>
      </c>
      <c r="J754" t="s">
        <v>407</v>
      </c>
      <c r="L754" t="s">
        <v>6107</v>
      </c>
      <c r="M754" t="s">
        <v>6108</v>
      </c>
      <c r="N754" t="s">
        <v>6109</v>
      </c>
      <c r="R754" t="s">
        <v>339</v>
      </c>
      <c r="T754" t="s">
        <v>774</v>
      </c>
      <c r="U754" t="s">
        <v>775</v>
      </c>
      <c r="V754" t="s">
        <v>776</v>
      </c>
      <c r="Y754" t="s">
        <v>6110</v>
      </c>
      <c r="Z754" t="s">
        <v>6111</v>
      </c>
      <c r="AA754" t="s">
        <v>6112</v>
      </c>
      <c r="AC754" t="s">
        <v>402</v>
      </c>
    </row>
    <row r="755" spans="1:31" x14ac:dyDescent="0.25">
      <c r="A755" t="s">
        <v>6113</v>
      </c>
      <c r="B755" t="s">
        <v>6072</v>
      </c>
      <c r="C755" t="s">
        <v>6114</v>
      </c>
      <c r="E755" t="s">
        <v>390</v>
      </c>
      <c r="F755" t="s">
        <v>770</v>
      </c>
      <c r="H755" t="s">
        <v>318</v>
      </c>
      <c r="J755" t="s">
        <v>392</v>
      </c>
      <c r="L755" t="s">
        <v>6115</v>
      </c>
      <c r="M755" t="s">
        <v>6116</v>
      </c>
      <c r="N755" t="s">
        <v>6117</v>
      </c>
      <c r="R755" t="s">
        <v>339</v>
      </c>
      <c r="T755" t="s">
        <v>774</v>
      </c>
      <c r="U755" t="s">
        <v>775</v>
      </c>
      <c r="V755" t="s">
        <v>776</v>
      </c>
      <c r="Y755" t="s">
        <v>6094</v>
      </c>
      <c r="Z755" t="s">
        <v>6118</v>
      </c>
      <c r="AA755" t="s">
        <v>6119</v>
      </c>
      <c r="AC755" t="s">
        <v>402</v>
      </c>
    </row>
    <row r="756" spans="1:31" x14ac:dyDescent="0.25">
      <c r="A756" t="s">
        <v>6120</v>
      </c>
      <c r="B756" t="s">
        <v>6081</v>
      </c>
      <c r="C756" t="s">
        <v>6121</v>
      </c>
      <c r="E756" t="s">
        <v>390</v>
      </c>
      <c r="F756" t="s">
        <v>770</v>
      </c>
      <c r="H756" t="s">
        <v>318</v>
      </c>
      <c r="J756" t="s">
        <v>392</v>
      </c>
      <c r="L756" t="s">
        <v>6122</v>
      </c>
      <c r="M756" t="s">
        <v>6123</v>
      </c>
      <c r="R756" t="s">
        <v>339</v>
      </c>
      <c r="T756" t="s">
        <v>774</v>
      </c>
      <c r="U756" t="s">
        <v>775</v>
      </c>
      <c r="V756" t="s">
        <v>776</v>
      </c>
      <c r="Y756" t="s">
        <v>6124</v>
      </c>
      <c r="Z756" t="s">
        <v>6125</v>
      </c>
      <c r="AA756" t="s">
        <v>6126</v>
      </c>
      <c r="AC756" t="s">
        <v>402</v>
      </c>
      <c r="AE756" t="s">
        <v>798</v>
      </c>
    </row>
    <row r="757" spans="1:31" x14ac:dyDescent="0.25">
      <c r="A757" t="s">
        <v>6127</v>
      </c>
      <c r="B757" t="s">
        <v>6072</v>
      </c>
      <c r="C757" t="s">
        <v>6128</v>
      </c>
      <c r="E757" t="s">
        <v>1462</v>
      </c>
      <c r="F757" t="s">
        <v>770</v>
      </c>
      <c r="H757" t="s">
        <v>318</v>
      </c>
      <c r="J757" t="s">
        <v>512</v>
      </c>
      <c r="L757" t="s">
        <v>6129</v>
      </c>
      <c r="M757" t="s">
        <v>6130</v>
      </c>
      <c r="N757" t="s">
        <v>6131</v>
      </c>
      <c r="R757" t="s">
        <v>339</v>
      </c>
      <c r="T757" t="s">
        <v>774</v>
      </c>
      <c r="U757" t="s">
        <v>775</v>
      </c>
      <c r="V757" t="s">
        <v>776</v>
      </c>
      <c r="Y757" t="s">
        <v>6132</v>
      </c>
      <c r="Z757" t="s">
        <v>6133</v>
      </c>
      <c r="AA757" t="s">
        <v>2555</v>
      </c>
      <c r="AC757" t="s">
        <v>402</v>
      </c>
    </row>
    <row r="758" spans="1:31" x14ac:dyDescent="0.25">
      <c r="A758" t="s">
        <v>6134</v>
      </c>
      <c r="B758" t="s">
        <v>6072</v>
      </c>
      <c r="C758" t="s">
        <v>6135</v>
      </c>
      <c r="E758" t="s">
        <v>782</v>
      </c>
      <c r="F758" t="s">
        <v>770</v>
      </c>
      <c r="H758" t="s">
        <v>318</v>
      </c>
      <c r="J758" t="s">
        <v>512</v>
      </c>
      <c r="L758" t="s">
        <v>6136</v>
      </c>
      <c r="M758" t="s">
        <v>6137</v>
      </c>
      <c r="R758" t="s">
        <v>339</v>
      </c>
      <c r="T758" t="s">
        <v>774</v>
      </c>
      <c r="U758" t="s">
        <v>775</v>
      </c>
      <c r="V758" t="s">
        <v>776</v>
      </c>
      <c r="Y758" t="s">
        <v>6138</v>
      </c>
      <c r="Z758" t="s">
        <v>6139</v>
      </c>
      <c r="AA758" t="s">
        <v>6140</v>
      </c>
      <c r="AC758" t="s">
        <v>402</v>
      </c>
    </row>
    <row r="759" spans="1:31" x14ac:dyDescent="0.25">
      <c r="A759" t="s">
        <v>6141</v>
      </c>
      <c r="B759" t="s">
        <v>6081</v>
      </c>
      <c r="C759" t="s">
        <v>6142</v>
      </c>
      <c r="E759" t="s">
        <v>769</v>
      </c>
      <c r="F759" t="s">
        <v>770</v>
      </c>
      <c r="H759" t="s">
        <v>318</v>
      </c>
      <c r="J759" t="s">
        <v>684</v>
      </c>
      <c r="R759" t="s">
        <v>339</v>
      </c>
      <c r="T759" t="s">
        <v>774</v>
      </c>
      <c r="U759" t="s">
        <v>775</v>
      </c>
      <c r="V759" t="s">
        <v>776</v>
      </c>
      <c r="Y759" t="s">
        <v>6143</v>
      </c>
      <c r="Z759" t="s">
        <v>6144</v>
      </c>
      <c r="AA759" t="s">
        <v>6145</v>
      </c>
      <c r="AC759" t="s">
        <v>402</v>
      </c>
      <c r="AE759" t="s">
        <v>798</v>
      </c>
    </row>
    <row r="760" spans="1:31" x14ac:dyDescent="0.25">
      <c r="A760" t="s">
        <v>6146</v>
      </c>
      <c r="B760" t="s">
        <v>6072</v>
      </c>
      <c r="C760" t="s">
        <v>6147</v>
      </c>
      <c r="E760" t="s">
        <v>801</v>
      </c>
      <c r="F760" t="s">
        <v>770</v>
      </c>
      <c r="H760" t="s">
        <v>318</v>
      </c>
      <c r="J760" t="s">
        <v>1894</v>
      </c>
      <c r="L760" t="s">
        <v>6148</v>
      </c>
      <c r="M760" t="s">
        <v>6149</v>
      </c>
      <c r="N760" t="s">
        <v>6150</v>
      </c>
      <c r="R760" t="s">
        <v>339</v>
      </c>
      <c r="T760" t="s">
        <v>774</v>
      </c>
      <c r="U760" t="s">
        <v>775</v>
      </c>
      <c r="V760" t="s">
        <v>776</v>
      </c>
      <c r="Y760" t="s">
        <v>6151</v>
      </c>
      <c r="Z760" t="s">
        <v>6152</v>
      </c>
      <c r="AA760" t="s">
        <v>6153</v>
      </c>
      <c r="AC760" t="s">
        <v>402</v>
      </c>
    </row>
    <row r="761" spans="1:31" x14ac:dyDescent="0.25">
      <c r="A761" t="s">
        <v>6154</v>
      </c>
      <c r="B761" t="s">
        <v>6072</v>
      </c>
      <c r="C761" t="s">
        <v>6155</v>
      </c>
      <c r="E761" t="s">
        <v>1071</v>
      </c>
      <c r="F761" t="s">
        <v>770</v>
      </c>
      <c r="H761" t="s">
        <v>318</v>
      </c>
      <c r="J761" t="s">
        <v>802</v>
      </c>
      <c r="L761" t="s">
        <v>6156</v>
      </c>
      <c r="M761" t="s">
        <v>6157</v>
      </c>
      <c r="N761" t="s">
        <v>6158</v>
      </c>
      <c r="R761" t="s">
        <v>339</v>
      </c>
      <c r="T761" t="s">
        <v>774</v>
      </c>
      <c r="U761" t="s">
        <v>775</v>
      </c>
      <c r="V761" t="s">
        <v>776</v>
      </c>
      <c r="Y761" t="s">
        <v>6159</v>
      </c>
      <c r="Z761" t="s">
        <v>6160</v>
      </c>
      <c r="AA761" t="s">
        <v>6161</v>
      </c>
      <c r="AC761" t="s">
        <v>402</v>
      </c>
    </row>
    <row r="762" spans="1:31" x14ac:dyDescent="0.25">
      <c r="A762" t="s">
        <v>6162</v>
      </c>
      <c r="B762" t="s">
        <v>6072</v>
      </c>
      <c r="C762" t="s">
        <v>6163</v>
      </c>
      <c r="E762" t="s">
        <v>538</v>
      </c>
      <c r="F762" t="s">
        <v>770</v>
      </c>
      <c r="H762" t="s">
        <v>318</v>
      </c>
      <c r="J762" t="s">
        <v>539</v>
      </c>
      <c r="L762" t="s">
        <v>6164</v>
      </c>
      <c r="M762" t="s">
        <v>6165</v>
      </c>
      <c r="N762" t="s">
        <v>6166</v>
      </c>
      <c r="R762" t="s">
        <v>339</v>
      </c>
      <c r="T762" t="s">
        <v>774</v>
      </c>
      <c r="U762" t="s">
        <v>775</v>
      </c>
      <c r="V762" t="s">
        <v>776</v>
      </c>
      <c r="Y762" t="s">
        <v>6167</v>
      </c>
      <c r="Z762" t="s">
        <v>6168</v>
      </c>
      <c r="AA762" t="s">
        <v>6169</v>
      </c>
      <c r="AC762" t="s">
        <v>402</v>
      </c>
    </row>
    <row r="763" spans="1:31" x14ac:dyDescent="0.25">
      <c r="A763" t="s">
        <v>6170</v>
      </c>
      <c r="B763" t="s">
        <v>6072</v>
      </c>
      <c r="C763" t="s">
        <v>6171</v>
      </c>
      <c r="E763" t="s">
        <v>538</v>
      </c>
      <c r="F763" t="s">
        <v>770</v>
      </c>
      <c r="H763" t="s">
        <v>318</v>
      </c>
      <c r="J763" t="s">
        <v>539</v>
      </c>
      <c r="L763" t="s">
        <v>6172</v>
      </c>
      <c r="M763" t="s">
        <v>6173</v>
      </c>
      <c r="N763" t="s">
        <v>6174</v>
      </c>
      <c r="R763" t="s">
        <v>339</v>
      </c>
      <c r="T763" t="s">
        <v>774</v>
      </c>
      <c r="U763" t="s">
        <v>775</v>
      </c>
      <c r="V763" t="s">
        <v>776</v>
      </c>
      <c r="Y763" t="s">
        <v>6167</v>
      </c>
      <c r="Z763" t="s">
        <v>6175</v>
      </c>
      <c r="AA763" t="s">
        <v>6176</v>
      </c>
      <c r="AC763" t="s">
        <v>402</v>
      </c>
    </row>
    <row r="764" spans="1:31" x14ac:dyDescent="0.25">
      <c r="A764" t="s">
        <v>6177</v>
      </c>
      <c r="B764" t="s">
        <v>6072</v>
      </c>
      <c r="C764" t="s">
        <v>6178</v>
      </c>
      <c r="E764" t="s">
        <v>538</v>
      </c>
      <c r="F764" t="s">
        <v>770</v>
      </c>
      <c r="H764" t="s">
        <v>318</v>
      </c>
      <c r="J764" t="s">
        <v>539</v>
      </c>
      <c r="L764" t="s">
        <v>6179</v>
      </c>
      <c r="M764" t="s">
        <v>6180</v>
      </c>
      <c r="R764" t="s">
        <v>339</v>
      </c>
      <c r="T764" t="s">
        <v>774</v>
      </c>
      <c r="U764" t="s">
        <v>775</v>
      </c>
      <c r="V764" t="s">
        <v>776</v>
      </c>
      <c r="Y764" t="s">
        <v>6181</v>
      </c>
      <c r="Z764" t="s">
        <v>6182</v>
      </c>
      <c r="AA764" t="s">
        <v>6183</v>
      </c>
      <c r="AC764" t="s">
        <v>402</v>
      </c>
    </row>
    <row r="765" spans="1:31" x14ac:dyDescent="0.25">
      <c r="A765" t="s">
        <v>6184</v>
      </c>
      <c r="B765" t="s">
        <v>6072</v>
      </c>
      <c r="C765" t="s">
        <v>6185</v>
      </c>
      <c r="E765" t="s">
        <v>538</v>
      </c>
      <c r="F765" t="s">
        <v>770</v>
      </c>
      <c r="H765" t="s">
        <v>318</v>
      </c>
      <c r="J765" t="s">
        <v>539</v>
      </c>
      <c r="L765" t="s">
        <v>6186</v>
      </c>
      <c r="M765" t="s">
        <v>1878</v>
      </c>
      <c r="N765" t="s">
        <v>6187</v>
      </c>
      <c r="R765" t="s">
        <v>339</v>
      </c>
      <c r="T765" t="s">
        <v>774</v>
      </c>
      <c r="U765" t="s">
        <v>775</v>
      </c>
      <c r="V765" t="s">
        <v>776</v>
      </c>
      <c r="Y765" t="s">
        <v>6188</v>
      </c>
      <c r="Z765" t="s">
        <v>6189</v>
      </c>
      <c r="AA765" t="s">
        <v>6190</v>
      </c>
      <c r="AC765" t="s">
        <v>402</v>
      </c>
    </row>
    <row r="766" spans="1:31" x14ac:dyDescent="0.25">
      <c r="A766" t="s">
        <v>6191</v>
      </c>
      <c r="B766" t="s">
        <v>6081</v>
      </c>
      <c r="C766" t="s">
        <v>6192</v>
      </c>
      <c r="E766" t="s">
        <v>833</v>
      </c>
      <c r="F766" t="s">
        <v>770</v>
      </c>
      <c r="H766" t="s">
        <v>318</v>
      </c>
      <c r="J766" t="s">
        <v>539</v>
      </c>
      <c r="L766" t="s">
        <v>6193</v>
      </c>
      <c r="M766" t="s">
        <v>6194</v>
      </c>
      <c r="N766" t="s">
        <v>6195</v>
      </c>
      <c r="R766" t="s">
        <v>339</v>
      </c>
      <c r="T766" t="s">
        <v>774</v>
      </c>
      <c r="U766" t="s">
        <v>775</v>
      </c>
      <c r="V766" t="s">
        <v>776</v>
      </c>
      <c r="Y766" t="s">
        <v>6196</v>
      </c>
      <c r="Z766" t="s">
        <v>6197</v>
      </c>
      <c r="AA766" t="s">
        <v>6198</v>
      </c>
      <c r="AC766" t="s">
        <v>402</v>
      </c>
    </row>
    <row r="767" spans="1:31" x14ac:dyDescent="0.25">
      <c r="A767" t="s">
        <v>6199</v>
      </c>
      <c r="B767" t="s">
        <v>6081</v>
      </c>
      <c r="C767" t="s">
        <v>6200</v>
      </c>
      <c r="E767" t="s">
        <v>833</v>
      </c>
      <c r="F767" t="s">
        <v>770</v>
      </c>
      <c r="H767" t="s">
        <v>318</v>
      </c>
      <c r="J767" t="s">
        <v>539</v>
      </c>
      <c r="L767" t="s">
        <v>6201</v>
      </c>
      <c r="M767" t="s">
        <v>6202</v>
      </c>
      <c r="N767" t="s">
        <v>6203</v>
      </c>
      <c r="R767" t="s">
        <v>339</v>
      </c>
      <c r="T767" t="s">
        <v>774</v>
      </c>
      <c r="U767" t="s">
        <v>775</v>
      </c>
      <c r="V767" t="s">
        <v>776</v>
      </c>
      <c r="Y767" t="s">
        <v>6204</v>
      </c>
      <c r="Z767" t="s">
        <v>6205</v>
      </c>
      <c r="AA767" t="s">
        <v>6206</v>
      </c>
      <c r="AC767" t="s">
        <v>402</v>
      </c>
    </row>
    <row r="768" spans="1:31" x14ac:dyDescent="0.25">
      <c r="A768" t="s">
        <v>6207</v>
      </c>
      <c r="B768" t="s">
        <v>6081</v>
      </c>
      <c r="C768" t="s">
        <v>6208</v>
      </c>
      <c r="E768" t="s">
        <v>761</v>
      </c>
      <c r="F768" t="s">
        <v>770</v>
      </c>
      <c r="H768" t="s">
        <v>318</v>
      </c>
      <c r="J768" t="s">
        <v>730</v>
      </c>
      <c r="L768" t="s">
        <v>6209</v>
      </c>
      <c r="M768" t="s">
        <v>6210</v>
      </c>
      <c r="N768" t="s">
        <v>6211</v>
      </c>
      <c r="R768" t="s">
        <v>339</v>
      </c>
      <c r="T768" t="s">
        <v>774</v>
      </c>
      <c r="U768" t="s">
        <v>775</v>
      </c>
      <c r="V768" t="s">
        <v>776</v>
      </c>
      <c r="Y768" t="s">
        <v>6212</v>
      </c>
      <c r="Z768" t="s">
        <v>6213</v>
      </c>
      <c r="AA768" t="s">
        <v>6214</v>
      </c>
      <c r="AC768" t="s">
        <v>402</v>
      </c>
    </row>
    <row r="769" spans="1:31" x14ac:dyDescent="0.25">
      <c r="A769" t="s">
        <v>6215</v>
      </c>
      <c r="B769" t="s">
        <v>6081</v>
      </c>
      <c r="C769" t="s">
        <v>6216</v>
      </c>
      <c r="E769" t="s">
        <v>561</v>
      </c>
      <c r="F769" t="s">
        <v>770</v>
      </c>
      <c r="H769" t="s">
        <v>318</v>
      </c>
      <c r="J769" t="s">
        <v>547</v>
      </c>
      <c r="L769" t="s">
        <v>6217</v>
      </c>
      <c r="M769" t="s">
        <v>4365</v>
      </c>
      <c r="N769" t="s">
        <v>6218</v>
      </c>
      <c r="R769" t="s">
        <v>339</v>
      </c>
      <c r="T769" t="s">
        <v>774</v>
      </c>
      <c r="U769" t="s">
        <v>775</v>
      </c>
      <c r="V769" t="s">
        <v>776</v>
      </c>
      <c r="Y769" t="s">
        <v>6219</v>
      </c>
      <c r="Z769" t="s">
        <v>6220</v>
      </c>
      <c r="AA769" t="s">
        <v>6221</v>
      </c>
      <c r="AC769" t="s">
        <v>402</v>
      </c>
    </row>
    <row r="770" spans="1:31" x14ac:dyDescent="0.25">
      <c r="A770" t="s">
        <v>6222</v>
      </c>
      <c r="B770" t="s">
        <v>6081</v>
      </c>
      <c r="C770" t="s">
        <v>6223</v>
      </c>
      <c r="E770" t="s">
        <v>761</v>
      </c>
      <c r="F770" t="s">
        <v>770</v>
      </c>
      <c r="H770" t="s">
        <v>318</v>
      </c>
      <c r="J770" t="s">
        <v>730</v>
      </c>
      <c r="L770" t="s">
        <v>6224</v>
      </c>
      <c r="M770" t="s">
        <v>6225</v>
      </c>
      <c r="N770" t="s">
        <v>6211</v>
      </c>
      <c r="R770" t="s">
        <v>339</v>
      </c>
      <c r="T770" t="s">
        <v>774</v>
      </c>
      <c r="U770" t="s">
        <v>775</v>
      </c>
      <c r="V770" t="s">
        <v>776</v>
      </c>
      <c r="Y770" t="s">
        <v>6226</v>
      </c>
      <c r="Z770" t="s">
        <v>6227</v>
      </c>
      <c r="AA770" t="s">
        <v>6228</v>
      </c>
      <c r="AC770" t="s">
        <v>402</v>
      </c>
    </row>
    <row r="771" spans="1:31" x14ac:dyDescent="0.25">
      <c r="A771" t="s">
        <v>6229</v>
      </c>
      <c r="B771" t="s">
        <v>6081</v>
      </c>
      <c r="C771" t="s">
        <v>6230</v>
      </c>
      <c r="E771" t="s">
        <v>1182</v>
      </c>
      <c r="F771" t="s">
        <v>770</v>
      </c>
      <c r="H771" t="s">
        <v>318</v>
      </c>
      <c r="J771" t="s">
        <v>547</v>
      </c>
      <c r="L771" t="s">
        <v>6231</v>
      </c>
      <c r="M771" t="s">
        <v>6232</v>
      </c>
      <c r="N771" t="s">
        <v>6233</v>
      </c>
      <c r="R771" t="s">
        <v>339</v>
      </c>
      <c r="T771" t="s">
        <v>774</v>
      </c>
      <c r="U771" t="s">
        <v>775</v>
      </c>
      <c r="V771" t="s">
        <v>776</v>
      </c>
      <c r="Y771" t="s">
        <v>6234</v>
      </c>
      <c r="Z771" t="s">
        <v>6235</v>
      </c>
      <c r="AA771" t="s">
        <v>6236</v>
      </c>
      <c r="AC771" t="s">
        <v>402</v>
      </c>
    </row>
    <row r="772" spans="1:31" x14ac:dyDescent="0.25">
      <c r="A772" t="s">
        <v>6237</v>
      </c>
      <c r="B772" t="s">
        <v>6238</v>
      </c>
      <c r="C772" t="s">
        <v>6239</v>
      </c>
      <c r="E772" t="s">
        <v>555</v>
      </c>
      <c r="F772" t="s">
        <v>770</v>
      </c>
      <c r="H772" t="s">
        <v>318</v>
      </c>
      <c r="J772" t="s">
        <v>547</v>
      </c>
      <c r="L772" t="s">
        <v>6240</v>
      </c>
      <c r="M772" t="s">
        <v>6241</v>
      </c>
      <c r="N772" t="s">
        <v>6242</v>
      </c>
      <c r="R772" t="s">
        <v>339</v>
      </c>
      <c r="T772" t="s">
        <v>774</v>
      </c>
      <c r="U772" t="s">
        <v>775</v>
      </c>
      <c r="V772" t="s">
        <v>776</v>
      </c>
      <c r="Y772" t="s">
        <v>6243</v>
      </c>
      <c r="Z772" t="s">
        <v>6244</v>
      </c>
      <c r="AA772" t="s">
        <v>6245</v>
      </c>
      <c r="AC772" t="s">
        <v>402</v>
      </c>
    </row>
    <row r="773" spans="1:31" x14ac:dyDescent="0.25">
      <c r="A773" t="s">
        <v>6246</v>
      </c>
      <c r="B773" t="s">
        <v>6072</v>
      </c>
      <c r="C773" t="s">
        <v>6247</v>
      </c>
      <c r="E773" t="s">
        <v>715</v>
      </c>
      <c r="F773" t="s">
        <v>770</v>
      </c>
      <c r="H773" t="s">
        <v>318</v>
      </c>
      <c r="J773" t="s">
        <v>547</v>
      </c>
      <c r="L773" t="s">
        <v>6248</v>
      </c>
      <c r="M773" t="s">
        <v>6249</v>
      </c>
      <c r="N773" t="s">
        <v>6250</v>
      </c>
      <c r="R773" t="s">
        <v>339</v>
      </c>
      <c r="T773" t="s">
        <v>774</v>
      </c>
      <c r="U773" t="s">
        <v>775</v>
      </c>
      <c r="V773" t="s">
        <v>776</v>
      </c>
      <c r="Y773" t="s">
        <v>6243</v>
      </c>
      <c r="Z773" t="s">
        <v>6251</v>
      </c>
      <c r="AA773" t="s">
        <v>6252</v>
      </c>
      <c r="AC773" t="s">
        <v>402</v>
      </c>
    </row>
    <row r="774" spans="1:31" x14ac:dyDescent="0.25">
      <c r="A774" t="s">
        <v>6253</v>
      </c>
      <c r="B774" t="s">
        <v>6072</v>
      </c>
      <c r="C774" t="s">
        <v>6254</v>
      </c>
      <c r="E774" t="s">
        <v>1195</v>
      </c>
      <c r="F774" t="s">
        <v>770</v>
      </c>
      <c r="H774" t="s">
        <v>318</v>
      </c>
      <c r="J774" t="s">
        <v>1196</v>
      </c>
      <c r="L774" t="s">
        <v>6255</v>
      </c>
      <c r="M774" t="s">
        <v>6256</v>
      </c>
      <c r="N774" t="s">
        <v>6257</v>
      </c>
      <c r="R774" t="s">
        <v>339</v>
      </c>
      <c r="T774" t="s">
        <v>774</v>
      </c>
      <c r="U774" t="s">
        <v>775</v>
      </c>
      <c r="V774" t="s">
        <v>776</v>
      </c>
      <c r="Y774" t="s">
        <v>6258</v>
      </c>
      <c r="Z774" t="s">
        <v>6259</v>
      </c>
      <c r="AA774" t="s">
        <v>6260</v>
      </c>
      <c r="AC774" t="s">
        <v>402</v>
      </c>
    </row>
    <row r="775" spans="1:31" x14ac:dyDescent="0.25">
      <c r="A775" t="s">
        <v>6261</v>
      </c>
      <c r="B775" t="s">
        <v>6081</v>
      </c>
      <c r="C775" t="s">
        <v>6262</v>
      </c>
      <c r="E775" t="s">
        <v>546</v>
      </c>
      <c r="F775" t="s">
        <v>770</v>
      </c>
      <c r="H775" t="s">
        <v>318</v>
      </c>
      <c r="J775" t="s">
        <v>547</v>
      </c>
      <c r="L775" t="s">
        <v>6263</v>
      </c>
      <c r="M775" t="s">
        <v>6264</v>
      </c>
      <c r="N775" t="s">
        <v>6265</v>
      </c>
      <c r="R775" t="s">
        <v>339</v>
      </c>
      <c r="T775" t="s">
        <v>774</v>
      </c>
      <c r="U775" t="s">
        <v>775</v>
      </c>
      <c r="V775" t="s">
        <v>776</v>
      </c>
      <c r="Y775" t="s">
        <v>6266</v>
      </c>
      <c r="Z775" t="s">
        <v>6267</v>
      </c>
      <c r="AA775" t="s">
        <v>6268</v>
      </c>
      <c r="AC775" t="s">
        <v>402</v>
      </c>
    </row>
    <row r="776" spans="1:31" x14ac:dyDescent="0.25">
      <c r="A776" t="s">
        <v>6269</v>
      </c>
      <c r="B776" t="s">
        <v>6270</v>
      </c>
      <c r="C776" t="s">
        <v>6271</v>
      </c>
      <c r="E776" t="s">
        <v>447</v>
      </c>
      <c r="F776" t="s">
        <v>391</v>
      </c>
      <c r="H776" t="s">
        <v>323</v>
      </c>
      <c r="J776" t="s">
        <v>407</v>
      </c>
      <c r="M776" t="s">
        <v>6272</v>
      </c>
      <c r="R776" t="s">
        <v>339</v>
      </c>
      <c r="T776" t="s">
        <v>6273</v>
      </c>
      <c r="U776" t="s">
        <v>6274</v>
      </c>
      <c r="V776" t="s">
        <v>6275</v>
      </c>
      <c r="W776" t="s">
        <v>5535</v>
      </c>
      <c r="AC776" t="s">
        <v>402</v>
      </c>
      <c r="AE776" t="s">
        <v>6276</v>
      </c>
    </row>
    <row r="777" spans="1:31" x14ac:dyDescent="0.25">
      <c r="A777" t="s">
        <v>6277</v>
      </c>
      <c r="B777" t="s">
        <v>6278</v>
      </c>
      <c r="C777" t="s">
        <v>6279</v>
      </c>
      <c r="E777" t="s">
        <v>476</v>
      </c>
      <c r="F777" t="s">
        <v>391</v>
      </c>
      <c r="H777" t="s">
        <v>323</v>
      </c>
      <c r="J777" t="s">
        <v>407</v>
      </c>
      <c r="M777" t="s">
        <v>6272</v>
      </c>
      <c r="R777" t="s">
        <v>339</v>
      </c>
      <c r="T777" t="s">
        <v>6280</v>
      </c>
      <c r="U777" t="s">
        <v>6281</v>
      </c>
      <c r="V777" t="s">
        <v>6282</v>
      </c>
      <c r="W777" t="s">
        <v>407</v>
      </c>
      <c r="Y777" t="s">
        <v>1398</v>
      </c>
      <c r="AC777" t="s">
        <v>402</v>
      </c>
      <c r="AE777" t="s">
        <v>3228</v>
      </c>
    </row>
    <row r="778" spans="1:31" x14ac:dyDescent="0.25">
      <c r="A778" t="s">
        <v>6283</v>
      </c>
      <c r="B778" t="s">
        <v>6284</v>
      </c>
      <c r="C778" t="s">
        <v>6285</v>
      </c>
      <c r="E778" t="s">
        <v>455</v>
      </c>
      <c r="F778" t="s">
        <v>391</v>
      </c>
      <c r="H778" t="s">
        <v>323</v>
      </c>
      <c r="J778" t="s">
        <v>407</v>
      </c>
      <c r="M778" t="s">
        <v>6272</v>
      </c>
      <c r="R778" t="s">
        <v>339</v>
      </c>
      <c r="T778" t="s">
        <v>6286</v>
      </c>
      <c r="U778" t="s">
        <v>6287</v>
      </c>
      <c r="V778" t="s">
        <v>6288</v>
      </c>
      <c r="W778" t="s">
        <v>1384</v>
      </c>
      <c r="Y778" t="s">
        <v>1398</v>
      </c>
      <c r="AC778" t="s">
        <v>402</v>
      </c>
      <c r="AE778" t="s">
        <v>1388</v>
      </c>
    </row>
    <row r="779" spans="1:31" x14ac:dyDescent="0.25">
      <c r="A779" t="s">
        <v>6289</v>
      </c>
      <c r="B779" t="s">
        <v>6284</v>
      </c>
      <c r="C779" t="s">
        <v>6290</v>
      </c>
      <c r="E779" t="s">
        <v>455</v>
      </c>
      <c r="F779" t="s">
        <v>391</v>
      </c>
      <c r="H779" t="s">
        <v>323</v>
      </c>
      <c r="J779" t="s">
        <v>407</v>
      </c>
      <c r="M779" t="s">
        <v>6272</v>
      </c>
      <c r="R779" t="s">
        <v>339</v>
      </c>
      <c r="T779" t="s">
        <v>6291</v>
      </c>
      <c r="U779" t="s">
        <v>6292</v>
      </c>
      <c r="V779" t="s">
        <v>3186</v>
      </c>
      <c r="W779" t="s">
        <v>407</v>
      </c>
      <c r="Y779" t="s">
        <v>1398</v>
      </c>
      <c r="AC779" t="s">
        <v>402</v>
      </c>
      <c r="AE779" t="s">
        <v>3187</v>
      </c>
    </row>
    <row r="780" spans="1:31" x14ac:dyDescent="0.25">
      <c r="A780" t="s">
        <v>6293</v>
      </c>
      <c r="B780" t="s">
        <v>6284</v>
      </c>
      <c r="C780" t="s">
        <v>6294</v>
      </c>
      <c r="E780" t="s">
        <v>406</v>
      </c>
      <c r="F780" t="s">
        <v>391</v>
      </c>
      <c r="H780" t="s">
        <v>323</v>
      </c>
      <c r="J780" t="s">
        <v>392</v>
      </c>
      <c r="M780" t="s">
        <v>1303</v>
      </c>
      <c r="R780" t="s">
        <v>339</v>
      </c>
      <c r="T780" t="s">
        <v>6295</v>
      </c>
      <c r="U780" t="s">
        <v>6296</v>
      </c>
      <c r="V780" t="s">
        <v>6297</v>
      </c>
      <c r="W780" t="s">
        <v>6298</v>
      </c>
      <c r="Y780" t="s">
        <v>1398</v>
      </c>
      <c r="AC780" t="s">
        <v>402</v>
      </c>
      <c r="AE780" t="s">
        <v>6299</v>
      </c>
    </row>
    <row r="781" spans="1:31" x14ac:dyDescent="0.25">
      <c r="A781" t="s">
        <v>6300</v>
      </c>
      <c r="B781" t="s">
        <v>6278</v>
      </c>
      <c r="C781" t="s">
        <v>6301</v>
      </c>
      <c r="E781" t="s">
        <v>455</v>
      </c>
      <c r="F781" t="s">
        <v>391</v>
      </c>
      <c r="H781" t="s">
        <v>323</v>
      </c>
      <c r="J781" t="s">
        <v>407</v>
      </c>
      <c r="L781" t="s">
        <v>6302</v>
      </c>
      <c r="M781" t="s">
        <v>6303</v>
      </c>
      <c r="R781" t="s">
        <v>339</v>
      </c>
      <c r="T781" t="s">
        <v>6304</v>
      </c>
      <c r="U781" t="s">
        <v>6305</v>
      </c>
      <c r="V781" t="s">
        <v>3218</v>
      </c>
      <c r="W781" t="s">
        <v>407</v>
      </c>
      <c r="Y781" t="s">
        <v>1398</v>
      </c>
      <c r="AC781" t="s">
        <v>402</v>
      </c>
      <c r="AE781" t="s">
        <v>1388</v>
      </c>
    </row>
    <row r="782" spans="1:31" x14ac:dyDescent="0.25">
      <c r="A782" t="s">
        <v>6306</v>
      </c>
      <c r="B782" t="s">
        <v>6307</v>
      </c>
      <c r="C782" t="s">
        <v>6308</v>
      </c>
      <c r="E782" t="s">
        <v>1462</v>
      </c>
      <c r="F782" t="s">
        <v>391</v>
      </c>
      <c r="H782" t="s">
        <v>323</v>
      </c>
      <c r="J782" t="s">
        <v>512</v>
      </c>
      <c r="L782" t="s">
        <v>6309</v>
      </c>
      <c r="M782" t="s">
        <v>2962</v>
      </c>
      <c r="N782" t="s">
        <v>6310</v>
      </c>
      <c r="R782" t="s">
        <v>339</v>
      </c>
      <c r="T782" t="s">
        <v>6311</v>
      </c>
      <c r="U782" t="s">
        <v>6312</v>
      </c>
      <c r="V782" t="s">
        <v>2527</v>
      </c>
      <c r="AC782" t="s">
        <v>402</v>
      </c>
    </row>
    <row r="783" spans="1:31" x14ac:dyDescent="0.25">
      <c r="A783" t="s">
        <v>6313</v>
      </c>
      <c r="B783" t="s">
        <v>6314</v>
      </c>
      <c r="C783" t="s">
        <v>6315</v>
      </c>
      <c r="E783" t="s">
        <v>1462</v>
      </c>
      <c r="F783" t="s">
        <v>391</v>
      </c>
      <c r="H783" t="s">
        <v>323</v>
      </c>
      <c r="J783" t="s">
        <v>512</v>
      </c>
      <c r="L783" t="s">
        <v>6316</v>
      </c>
      <c r="M783" t="s">
        <v>6317</v>
      </c>
      <c r="N783" t="s">
        <v>6318</v>
      </c>
      <c r="R783" t="s">
        <v>339</v>
      </c>
      <c r="T783" t="s">
        <v>6319</v>
      </c>
      <c r="U783" t="s">
        <v>2554</v>
      </c>
      <c r="V783" t="s">
        <v>2527</v>
      </c>
      <c r="AC783" t="s">
        <v>402</v>
      </c>
    </row>
    <row r="784" spans="1:31" x14ac:dyDescent="0.25">
      <c r="A784" t="s">
        <v>6320</v>
      </c>
      <c r="B784" t="s">
        <v>6307</v>
      </c>
      <c r="C784" t="s">
        <v>6321</v>
      </c>
      <c r="E784" t="s">
        <v>1462</v>
      </c>
      <c r="F784" t="s">
        <v>391</v>
      </c>
      <c r="H784" t="s">
        <v>323</v>
      </c>
      <c r="J784" t="s">
        <v>512</v>
      </c>
      <c r="L784" t="s">
        <v>6322</v>
      </c>
      <c r="M784" t="s">
        <v>6323</v>
      </c>
      <c r="N784" t="s">
        <v>6324</v>
      </c>
      <c r="R784" t="s">
        <v>339</v>
      </c>
      <c r="T784" t="s">
        <v>6325</v>
      </c>
      <c r="U784" t="s">
        <v>2554</v>
      </c>
      <c r="V784" t="s">
        <v>2527</v>
      </c>
      <c r="AC784" t="s">
        <v>402</v>
      </c>
    </row>
    <row r="785" spans="1:31" x14ac:dyDescent="0.25">
      <c r="A785" t="s">
        <v>6326</v>
      </c>
      <c r="B785" t="s">
        <v>6327</v>
      </c>
      <c r="C785" t="s">
        <v>6328</v>
      </c>
      <c r="E785" t="s">
        <v>1462</v>
      </c>
      <c r="F785" t="s">
        <v>391</v>
      </c>
      <c r="H785" t="s">
        <v>323</v>
      </c>
      <c r="J785" t="s">
        <v>512</v>
      </c>
      <c r="L785" t="s">
        <v>6329</v>
      </c>
      <c r="M785" t="s">
        <v>6330</v>
      </c>
      <c r="N785" t="s">
        <v>6331</v>
      </c>
      <c r="R785" t="s">
        <v>339</v>
      </c>
      <c r="T785" t="s">
        <v>6332</v>
      </c>
      <c r="U785" t="s">
        <v>6333</v>
      </c>
      <c r="V785" t="s">
        <v>2845</v>
      </c>
      <c r="W785" t="s">
        <v>2527</v>
      </c>
      <c r="AC785" t="s">
        <v>402</v>
      </c>
    </row>
    <row r="786" spans="1:31" x14ac:dyDescent="0.25">
      <c r="A786" t="s">
        <v>6334</v>
      </c>
      <c r="B786" t="s">
        <v>6335</v>
      </c>
      <c r="C786" t="s">
        <v>6336</v>
      </c>
      <c r="E786" t="s">
        <v>1462</v>
      </c>
      <c r="F786" t="s">
        <v>391</v>
      </c>
      <c r="H786" t="s">
        <v>323</v>
      </c>
      <c r="J786" t="s">
        <v>512</v>
      </c>
      <c r="L786" t="s">
        <v>6337</v>
      </c>
      <c r="M786" t="s">
        <v>6338</v>
      </c>
      <c r="N786" t="s">
        <v>6339</v>
      </c>
      <c r="R786" t="s">
        <v>339</v>
      </c>
      <c r="T786" t="s">
        <v>6340</v>
      </c>
      <c r="U786" t="s">
        <v>6341</v>
      </c>
      <c r="V786" t="s">
        <v>6342</v>
      </c>
      <c r="W786" t="s">
        <v>2527</v>
      </c>
      <c r="AC786" t="s">
        <v>402</v>
      </c>
    </row>
    <row r="787" spans="1:31" x14ac:dyDescent="0.25">
      <c r="A787" t="s">
        <v>6343</v>
      </c>
      <c r="B787" t="s">
        <v>6344</v>
      </c>
      <c r="C787" t="s">
        <v>6345</v>
      </c>
      <c r="E787" t="s">
        <v>1462</v>
      </c>
      <c r="F787" t="s">
        <v>391</v>
      </c>
      <c r="H787" t="s">
        <v>323</v>
      </c>
      <c r="J787" t="s">
        <v>512</v>
      </c>
      <c r="L787" t="s">
        <v>6346</v>
      </c>
      <c r="M787" t="s">
        <v>6347</v>
      </c>
      <c r="N787" t="s">
        <v>6348</v>
      </c>
      <c r="R787" t="s">
        <v>339</v>
      </c>
      <c r="T787" t="s">
        <v>6345</v>
      </c>
      <c r="U787" t="s">
        <v>6349</v>
      </c>
      <c r="V787" t="s">
        <v>6350</v>
      </c>
      <c r="W787" t="s">
        <v>6351</v>
      </c>
      <c r="AC787" t="s">
        <v>402</v>
      </c>
    </row>
    <row r="788" spans="1:31" x14ac:dyDescent="0.25">
      <c r="A788" t="s">
        <v>6352</v>
      </c>
      <c r="B788" t="s">
        <v>6353</v>
      </c>
      <c r="C788" t="s">
        <v>6354</v>
      </c>
      <c r="E788" t="s">
        <v>1462</v>
      </c>
      <c r="F788" t="s">
        <v>391</v>
      </c>
      <c r="H788" t="s">
        <v>323</v>
      </c>
      <c r="J788" t="s">
        <v>512</v>
      </c>
      <c r="L788" t="s">
        <v>6355</v>
      </c>
      <c r="M788" t="s">
        <v>2659</v>
      </c>
      <c r="N788" t="s">
        <v>6356</v>
      </c>
      <c r="R788" t="s">
        <v>339</v>
      </c>
      <c r="T788" t="s">
        <v>6354</v>
      </c>
      <c r="U788" t="s">
        <v>6357</v>
      </c>
      <c r="V788" t="s">
        <v>6358</v>
      </c>
      <c r="W788" t="s">
        <v>2527</v>
      </c>
      <c r="AC788" t="s">
        <v>402</v>
      </c>
    </row>
    <row r="789" spans="1:31" x14ac:dyDescent="0.25">
      <c r="A789" t="s">
        <v>6359</v>
      </c>
      <c r="B789" t="s">
        <v>6360</v>
      </c>
      <c r="C789" t="s">
        <v>6361</v>
      </c>
      <c r="E789" t="s">
        <v>1462</v>
      </c>
      <c r="F789" t="s">
        <v>391</v>
      </c>
      <c r="H789" t="s">
        <v>323</v>
      </c>
      <c r="J789" t="s">
        <v>512</v>
      </c>
      <c r="L789" t="s">
        <v>6362</v>
      </c>
      <c r="M789" t="s">
        <v>6363</v>
      </c>
      <c r="N789" t="s">
        <v>6364</v>
      </c>
      <c r="R789" t="s">
        <v>339</v>
      </c>
      <c r="T789" t="s">
        <v>6365</v>
      </c>
      <c r="U789" t="s">
        <v>6366</v>
      </c>
      <c r="V789" t="s">
        <v>6367</v>
      </c>
      <c r="AC789" t="s">
        <v>402</v>
      </c>
    </row>
    <row r="790" spans="1:31" x14ac:dyDescent="0.25">
      <c r="A790" t="s">
        <v>6368</v>
      </c>
      <c r="B790" t="s">
        <v>6369</v>
      </c>
      <c r="C790" t="s">
        <v>6370</v>
      </c>
      <c r="E790" t="s">
        <v>1462</v>
      </c>
      <c r="F790" t="s">
        <v>391</v>
      </c>
      <c r="H790" t="s">
        <v>323</v>
      </c>
      <c r="J790" t="s">
        <v>512</v>
      </c>
      <c r="L790" t="s">
        <v>6371</v>
      </c>
      <c r="M790" t="s">
        <v>1542</v>
      </c>
      <c r="R790" t="s">
        <v>339</v>
      </c>
      <c r="T790" t="s">
        <v>6372</v>
      </c>
      <c r="U790" t="s">
        <v>6373</v>
      </c>
      <c r="V790" t="s">
        <v>6374</v>
      </c>
      <c r="AC790" t="s">
        <v>402</v>
      </c>
    </row>
    <row r="791" spans="1:31" x14ac:dyDescent="0.25">
      <c r="A791" t="s">
        <v>6375</v>
      </c>
      <c r="B791" t="s">
        <v>6376</v>
      </c>
      <c r="C791" t="s">
        <v>6377</v>
      </c>
      <c r="E791" t="s">
        <v>1462</v>
      </c>
      <c r="F791" t="s">
        <v>391</v>
      </c>
      <c r="H791" t="s">
        <v>323</v>
      </c>
      <c r="J791" t="s">
        <v>512</v>
      </c>
      <c r="L791" t="s">
        <v>6378</v>
      </c>
      <c r="M791" t="s">
        <v>6379</v>
      </c>
      <c r="R791" t="s">
        <v>339</v>
      </c>
      <c r="T791" t="s">
        <v>6380</v>
      </c>
      <c r="U791" t="s">
        <v>6381</v>
      </c>
      <c r="V791" t="s">
        <v>512</v>
      </c>
      <c r="Y791" t="s">
        <v>1398</v>
      </c>
      <c r="AC791" t="s">
        <v>402</v>
      </c>
      <c r="AE791" t="s">
        <v>6382</v>
      </c>
    </row>
    <row r="792" spans="1:31" x14ac:dyDescent="0.25">
      <c r="A792" t="s">
        <v>6383</v>
      </c>
      <c r="B792" t="s">
        <v>6384</v>
      </c>
      <c r="C792" t="s">
        <v>6385</v>
      </c>
      <c r="E792" t="s">
        <v>1462</v>
      </c>
      <c r="F792" t="s">
        <v>391</v>
      </c>
      <c r="H792" t="s">
        <v>323</v>
      </c>
      <c r="J792" t="s">
        <v>684</v>
      </c>
      <c r="L792" t="s">
        <v>6386</v>
      </c>
      <c r="M792" t="s">
        <v>6387</v>
      </c>
      <c r="N792" t="s">
        <v>6388</v>
      </c>
      <c r="R792" t="s">
        <v>339</v>
      </c>
      <c r="T792" t="s">
        <v>6389</v>
      </c>
      <c r="U792" t="s">
        <v>6390</v>
      </c>
      <c r="V792" t="s">
        <v>6386</v>
      </c>
      <c r="AC792" t="s">
        <v>402</v>
      </c>
    </row>
    <row r="793" spans="1:31" x14ac:dyDescent="0.25">
      <c r="A793" t="s">
        <v>6391</v>
      </c>
      <c r="B793" t="s">
        <v>6392</v>
      </c>
      <c r="C793" t="s">
        <v>6393</v>
      </c>
      <c r="E793" t="s">
        <v>1462</v>
      </c>
      <c r="F793" t="s">
        <v>391</v>
      </c>
      <c r="H793" t="s">
        <v>323</v>
      </c>
      <c r="J793" t="s">
        <v>684</v>
      </c>
      <c r="L793" t="s">
        <v>6394</v>
      </c>
      <c r="M793" t="s">
        <v>6395</v>
      </c>
      <c r="R793" t="s">
        <v>339</v>
      </c>
      <c r="T793" t="s">
        <v>6396</v>
      </c>
      <c r="U793" t="s">
        <v>6397</v>
      </c>
      <c r="V793" t="s">
        <v>1501</v>
      </c>
      <c r="AC793" t="s">
        <v>402</v>
      </c>
    </row>
    <row r="794" spans="1:31" x14ac:dyDescent="0.25">
      <c r="A794" t="s">
        <v>6398</v>
      </c>
      <c r="B794" t="s">
        <v>6399</v>
      </c>
      <c r="C794" t="s">
        <v>6400</v>
      </c>
      <c r="E794" t="s">
        <v>782</v>
      </c>
      <c r="F794" t="s">
        <v>391</v>
      </c>
      <c r="H794" t="s">
        <v>323</v>
      </c>
      <c r="J794" t="s">
        <v>512</v>
      </c>
      <c r="L794" t="s">
        <v>6401</v>
      </c>
      <c r="M794" t="s">
        <v>827</v>
      </c>
      <c r="N794" t="s">
        <v>6402</v>
      </c>
      <c r="R794" t="s">
        <v>339</v>
      </c>
      <c r="T794" t="s">
        <v>6403</v>
      </c>
      <c r="U794" t="s">
        <v>6404</v>
      </c>
      <c r="V794" t="s">
        <v>512</v>
      </c>
      <c r="AC794" t="s">
        <v>402</v>
      </c>
    </row>
    <row r="795" spans="1:31" x14ac:dyDescent="0.25">
      <c r="A795" t="s">
        <v>6405</v>
      </c>
      <c r="B795" t="s">
        <v>6406</v>
      </c>
      <c r="C795" t="s">
        <v>6407</v>
      </c>
      <c r="E795" t="s">
        <v>1462</v>
      </c>
      <c r="F795" t="s">
        <v>391</v>
      </c>
      <c r="H795" t="s">
        <v>323</v>
      </c>
      <c r="J795" t="s">
        <v>512</v>
      </c>
      <c r="L795" t="s">
        <v>6408</v>
      </c>
      <c r="M795" t="s">
        <v>6046</v>
      </c>
      <c r="N795" t="s">
        <v>6409</v>
      </c>
      <c r="R795" t="s">
        <v>339</v>
      </c>
      <c r="T795" t="s">
        <v>6410</v>
      </c>
      <c r="U795" t="s">
        <v>6411</v>
      </c>
      <c r="V795" t="s">
        <v>6412</v>
      </c>
      <c r="AC795" t="s">
        <v>402</v>
      </c>
    </row>
    <row r="796" spans="1:31" x14ac:dyDescent="0.25">
      <c r="A796" t="s">
        <v>6413</v>
      </c>
      <c r="B796" t="s">
        <v>6414</v>
      </c>
      <c r="C796" t="s">
        <v>6415</v>
      </c>
      <c r="E796" t="s">
        <v>782</v>
      </c>
      <c r="F796" t="s">
        <v>391</v>
      </c>
      <c r="H796" t="s">
        <v>323</v>
      </c>
      <c r="J796" t="s">
        <v>512</v>
      </c>
      <c r="L796" t="s">
        <v>6416</v>
      </c>
      <c r="M796" t="s">
        <v>6417</v>
      </c>
      <c r="N796" t="s">
        <v>6418</v>
      </c>
      <c r="R796" t="s">
        <v>339</v>
      </c>
      <c r="T796" t="s">
        <v>6419</v>
      </c>
      <c r="U796" t="s">
        <v>6420</v>
      </c>
      <c r="V796" t="s">
        <v>512</v>
      </c>
      <c r="AC796" t="s">
        <v>402</v>
      </c>
    </row>
    <row r="797" spans="1:31" x14ac:dyDescent="0.25">
      <c r="A797" t="s">
        <v>6421</v>
      </c>
      <c r="B797" t="s">
        <v>6422</v>
      </c>
      <c r="C797" t="s">
        <v>6423</v>
      </c>
      <c r="E797" t="s">
        <v>1462</v>
      </c>
      <c r="F797" t="s">
        <v>391</v>
      </c>
      <c r="H797" t="s">
        <v>323</v>
      </c>
      <c r="J797" t="s">
        <v>512</v>
      </c>
      <c r="L797" t="s">
        <v>6424</v>
      </c>
      <c r="M797" t="s">
        <v>6425</v>
      </c>
      <c r="N797" t="s">
        <v>6426</v>
      </c>
      <c r="R797" t="s">
        <v>339</v>
      </c>
      <c r="T797" t="s">
        <v>6427</v>
      </c>
      <c r="U797" t="s">
        <v>1467</v>
      </c>
      <c r="V797" t="s">
        <v>512</v>
      </c>
      <c r="AC797" t="s">
        <v>402</v>
      </c>
    </row>
    <row r="798" spans="1:31" x14ac:dyDescent="0.25">
      <c r="A798" t="s">
        <v>6428</v>
      </c>
      <c r="B798" t="s">
        <v>6429</v>
      </c>
      <c r="C798" t="s">
        <v>6430</v>
      </c>
      <c r="E798" t="s">
        <v>1462</v>
      </c>
      <c r="F798" t="s">
        <v>391</v>
      </c>
      <c r="H798" t="s">
        <v>323</v>
      </c>
      <c r="J798" t="s">
        <v>684</v>
      </c>
      <c r="L798" t="s">
        <v>6431</v>
      </c>
      <c r="M798" t="s">
        <v>6432</v>
      </c>
      <c r="R798" t="s">
        <v>339</v>
      </c>
      <c r="T798" t="s">
        <v>6433</v>
      </c>
      <c r="U798" t="s">
        <v>6434</v>
      </c>
      <c r="V798" t="s">
        <v>6435</v>
      </c>
      <c r="AC798" t="s">
        <v>402</v>
      </c>
    </row>
    <row r="799" spans="1:31" x14ac:dyDescent="0.25">
      <c r="A799" t="s">
        <v>6436</v>
      </c>
      <c r="B799" t="s">
        <v>6437</v>
      </c>
      <c r="C799" t="s">
        <v>6438</v>
      </c>
      <c r="E799" t="s">
        <v>1462</v>
      </c>
      <c r="F799" t="s">
        <v>391</v>
      </c>
      <c r="H799" t="s">
        <v>323</v>
      </c>
      <c r="J799" t="s">
        <v>512</v>
      </c>
      <c r="L799" t="s">
        <v>6439</v>
      </c>
      <c r="M799" t="s">
        <v>6440</v>
      </c>
      <c r="R799" t="s">
        <v>339</v>
      </c>
      <c r="T799" t="s">
        <v>6441</v>
      </c>
      <c r="U799" t="s">
        <v>6442</v>
      </c>
      <c r="V799" t="s">
        <v>6443</v>
      </c>
      <c r="AC799" t="s">
        <v>402</v>
      </c>
    </row>
    <row r="800" spans="1:31" x14ac:dyDescent="0.25">
      <c r="A800" t="s">
        <v>6444</v>
      </c>
      <c r="B800" t="s">
        <v>6445</v>
      </c>
      <c r="C800" t="s">
        <v>6446</v>
      </c>
      <c r="E800" t="s">
        <v>1462</v>
      </c>
      <c r="F800" t="s">
        <v>391</v>
      </c>
      <c r="H800" t="s">
        <v>323</v>
      </c>
      <c r="J800" t="s">
        <v>512</v>
      </c>
      <c r="L800" t="s">
        <v>6447</v>
      </c>
      <c r="M800" t="s">
        <v>6448</v>
      </c>
      <c r="R800" t="s">
        <v>339</v>
      </c>
      <c r="T800" t="s">
        <v>6449</v>
      </c>
      <c r="U800" t="s">
        <v>6450</v>
      </c>
      <c r="V800" t="s">
        <v>1467</v>
      </c>
      <c r="W800" t="s">
        <v>512</v>
      </c>
      <c r="AC800" t="s">
        <v>402</v>
      </c>
    </row>
    <row r="801" spans="1:31" x14ac:dyDescent="0.25">
      <c r="A801" t="s">
        <v>6451</v>
      </c>
      <c r="B801" t="s">
        <v>6452</v>
      </c>
      <c r="C801" t="s">
        <v>6453</v>
      </c>
      <c r="E801" t="s">
        <v>782</v>
      </c>
      <c r="F801" t="s">
        <v>391</v>
      </c>
      <c r="H801" t="s">
        <v>323</v>
      </c>
      <c r="J801" t="s">
        <v>512</v>
      </c>
      <c r="L801" t="s">
        <v>6454</v>
      </c>
      <c r="M801" t="s">
        <v>3654</v>
      </c>
      <c r="R801" t="s">
        <v>339</v>
      </c>
      <c r="T801" t="s">
        <v>6455</v>
      </c>
      <c r="U801" t="s">
        <v>6456</v>
      </c>
      <c r="V801" t="s">
        <v>6457</v>
      </c>
      <c r="AC801" t="s">
        <v>402</v>
      </c>
    </row>
    <row r="802" spans="1:31" x14ac:dyDescent="0.25">
      <c r="A802" t="s">
        <v>6458</v>
      </c>
      <c r="B802" t="s">
        <v>6284</v>
      </c>
      <c r="C802" t="s">
        <v>6459</v>
      </c>
      <c r="E802" t="s">
        <v>782</v>
      </c>
      <c r="F802" t="s">
        <v>391</v>
      </c>
      <c r="H802" t="s">
        <v>323</v>
      </c>
      <c r="J802" t="s">
        <v>512</v>
      </c>
      <c r="M802" t="s">
        <v>6460</v>
      </c>
      <c r="R802" t="s">
        <v>339</v>
      </c>
      <c r="T802" t="s">
        <v>6461</v>
      </c>
      <c r="U802" t="s">
        <v>6462</v>
      </c>
      <c r="V802" t="s">
        <v>6463</v>
      </c>
      <c r="W802" t="s">
        <v>512</v>
      </c>
      <c r="Y802" t="s">
        <v>1398</v>
      </c>
      <c r="AC802" t="s">
        <v>402</v>
      </c>
      <c r="AE802" t="s">
        <v>4422</v>
      </c>
    </row>
    <row r="803" spans="1:31" x14ac:dyDescent="0.25">
      <c r="A803" t="s">
        <v>6464</v>
      </c>
      <c r="B803" t="s">
        <v>6465</v>
      </c>
      <c r="C803" t="s">
        <v>6466</v>
      </c>
      <c r="E803" t="s">
        <v>769</v>
      </c>
      <c r="F803" t="s">
        <v>391</v>
      </c>
      <c r="H803" t="s">
        <v>323</v>
      </c>
      <c r="J803" t="s">
        <v>684</v>
      </c>
      <c r="L803" t="s">
        <v>6467</v>
      </c>
      <c r="M803" t="s">
        <v>6468</v>
      </c>
      <c r="R803" t="s">
        <v>339</v>
      </c>
      <c r="T803" t="s">
        <v>6469</v>
      </c>
      <c r="U803" t="s">
        <v>6470</v>
      </c>
      <c r="V803" t="s">
        <v>6471</v>
      </c>
      <c r="Y803" t="s">
        <v>874</v>
      </c>
      <c r="AC803" t="s">
        <v>402</v>
      </c>
    </row>
    <row r="804" spans="1:31" x14ac:dyDescent="0.25">
      <c r="A804" t="s">
        <v>6472</v>
      </c>
      <c r="B804" t="s">
        <v>6473</v>
      </c>
      <c r="C804" t="s">
        <v>6474</v>
      </c>
      <c r="E804" t="s">
        <v>1462</v>
      </c>
      <c r="F804" t="s">
        <v>391</v>
      </c>
      <c r="H804" t="s">
        <v>323</v>
      </c>
      <c r="J804" t="s">
        <v>512</v>
      </c>
      <c r="L804" t="s">
        <v>6475</v>
      </c>
      <c r="M804" t="s">
        <v>6476</v>
      </c>
      <c r="R804" t="s">
        <v>339</v>
      </c>
      <c r="T804" t="s">
        <v>6477</v>
      </c>
      <c r="U804" t="s">
        <v>2805</v>
      </c>
      <c r="V804" t="s">
        <v>2806</v>
      </c>
      <c r="AC804" t="s">
        <v>402</v>
      </c>
    </row>
    <row r="805" spans="1:31" x14ac:dyDescent="0.25">
      <c r="A805" t="s">
        <v>6478</v>
      </c>
      <c r="B805" t="s">
        <v>6479</v>
      </c>
      <c r="C805" t="s">
        <v>6480</v>
      </c>
      <c r="E805" t="s">
        <v>769</v>
      </c>
      <c r="F805" t="s">
        <v>391</v>
      </c>
      <c r="H805" t="s">
        <v>323</v>
      </c>
      <c r="J805" t="s">
        <v>701</v>
      </c>
      <c r="L805" t="s">
        <v>6481</v>
      </c>
      <c r="M805" t="s">
        <v>6482</v>
      </c>
      <c r="R805" t="s">
        <v>339</v>
      </c>
      <c r="T805" t="s">
        <v>6483</v>
      </c>
      <c r="U805" t="s">
        <v>6484</v>
      </c>
      <c r="V805" t="s">
        <v>6485</v>
      </c>
      <c r="AC805" t="s">
        <v>402</v>
      </c>
    </row>
    <row r="806" spans="1:31" x14ac:dyDescent="0.25">
      <c r="A806" t="s">
        <v>6486</v>
      </c>
      <c r="B806" t="s">
        <v>6487</v>
      </c>
      <c r="C806" t="s">
        <v>6488</v>
      </c>
      <c r="E806" t="s">
        <v>782</v>
      </c>
      <c r="F806" t="s">
        <v>391</v>
      </c>
      <c r="H806" t="s">
        <v>323</v>
      </c>
      <c r="J806" t="s">
        <v>512</v>
      </c>
      <c r="L806" t="s">
        <v>6489</v>
      </c>
      <c r="M806" t="s">
        <v>6490</v>
      </c>
      <c r="R806" t="s">
        <v>339</v>
      </c>
      <c r="T806" t="s">
        <v>6491</v>
      </c>
      <c r="U806" t="s">
        <v>6492</v>
      </c>
      <c r="V806" t="s">
        <v>512</v>
      </c>
      <c r="Y806" t="s">
        <v>6493</v>
      </c>
      <c r="Z806" t="s">
        <v>6494</v>
      </c>
      <c r="AA806" t="s">
        <v>6495</v>
      </c>
      <c r="AC806" t="s">
        <v>402</v>
      </c>
      <c r="AE806" t="s">
        <v>2545</v>
      </c>
    </row>
    <row r="807" spans="1:31" x14ac:dyDescent="0.25">
      <c r="A807" t="s">
        <v>6496</v>
      </c>
      <c r="B807" t="s">
        <v>6497</v>
      </c>
      <c r="C807" t="s">
        <v>6498</v>
      </c>
      <c r="E807" t="s">
        <v>1462</v>
      </c>
      <c r="F807" t="s">
        <v>391</v>
      </c>
      <c r="H807" t="s">
        <v>323</v>
      </c>
      <c r="J807" t="s">
        <v>684</v>
      </c>
      <c r="L807" t="s">
        <v>6499</v>
      </c>
      <c r="M807" t="s">
        <v>6500</v>
      </c>
      <c r="R807" t="s">
        <v>339</v>
      </c>
      <c r="T807" t="s">
        <v>6433</v>
      </c>
      <c r="U807" t="s">
        <v>6501</v>
      </c>
      <c r="V807" t="s">
        <v>2926</v>
      </c>
      <c r="W807" t="s">
        <v>6435</v>
      </c>
      <c r="Y807" t="s">
        <v>6502</v>
      </c>
      <c r="Z807" t="s">
        <v>6503</v>
      </c>
      <c r="AA807" t="s">
        <v>6504</v>
      </c>
      <c r="AC807" t="s">
        <v>402</v>
      </c>
      <c r="AE807" t="s">
        <v>6505</v>
      </c>
    </row>
    <row r="808" spans="1:31" x14ac:dyDescent="0.25">
      <c r="A808" t="s">
        <v>6506</v>
      </c>
      <c r="B808" t="s">
        <v>6507</v>
      </c>
      <c r="E808" t="s">
        <v>1462</v>
      </c>
      <c r="F808" t="s">
        <v>391</v>
      </c>
      <c r="H808" t="s">
        <v>323</v>
      </c>
      <c r="J808" t="s">
        <v>512</v>
      </c>
      <c r="M808" t="s">
        <v>6500</v>
      </c>
      <c r="R808" t="s">
        <v>339</v>
      </c>
      <c r="T808" t="s">
        <v>6508</v>
      </c>
      <c r="U808" t="s">
        <v>6509</v>
      </c>
      <c r="V808" t="s">
        <v>6510</v>
      </c>
      <c r="W808" t="s">
        <v>5916</v>
      </c>
      <c r="AC808" t="s">
        <v>402</v>
      </c>
      <c r="AE808" t="s">
        <v>2578</v>
      </c>
    </row>
    <row r="809" spans="1:31" x14ac:dyDescent="0.25">
      <c r="A809" t="s">
        <v>6511</v>
      </c>
      <c r="B809" t="s">
        <v>6344</v>
      </c>
      <c r="C809" t="s">
        <v>6512</v>
      </c>
      <c r="E809" t="s">
        <v>1462</v>
      </c>
      <c r="F809" t="s">
        <v>391</v>
      </c>
      <c r="H809" t="s">
        <v>323</v>
      </c>
      <c r="J809" t="s">
        <v>512</v>
      </c>
      <c r="M809" t="s">
        <v>6272</v>
      </c>
      <c r="R809" t="s">
        <v>339</v>
      </c>
      <c r="T809" t="s">
        <v>6513</v>
      </c>
      <c r="U809" t="s">
        <v>2805</v>
      </c>
      <c r="V809" t="s">
        <v>1474</v>
      </c>
      <c r="W809" t="s">
        <v>512</v>
      </c>
      <c r="AC809" t="s">
        <v>402</v>
      </c>
      <c r="AE809" t="s">
        <v>1475</v>
      </c>
    </row>
    <row r="810" spans="1:31" x14ac:dyDescent="0.25">
      <c r="A810" t="s">
        <v>6514</v>
      </c>
      <c r="B810" t="s">
        <v>6437</v>
      </c>
      <c r="C810" t="s">
        <v>6515</v>
      </c>
      <c r="E810" t="s">
        <v>1462</v>
      </c>
      <c r="F810" t="s">
        <v>391</v>
      </c>
      <c r="H810" t="s">
        <v>323</v>
      </c>
      <c r="J810" t="s">
        <v>512</v>
      </c>
      <c r="M810" t="s">
        <v>6272</v>
      </c>
      <c r="R810" t="s">
        <v>339</v>
      </c>
      <c r="T810" t="s">
        <v>6516</v>
      </c>
      <c r="U810" t="s">
        <v>6517</v>
      </c>
      <c r="V810" t="s">
        <v>6518</v>
      </c>
      <c r="W810" t="s">
        <v>512</v>
      </c>
      <c r="Y810" t="s">
        <v>2040</v>
      </c>
      <c r="AC810" t="s">
        <v>402</v>
      </c>
      <c r="AE810" t="s">
        <v>6519</v>
      </c>
    </row>
    <row r="811" spans="1:31" x14ac:dyDescent="0.25">
      <c r="A811" t="s">
        <v>6520</v>
      </c>
      <c r="B811" t="s">
        <v>6521</v>
      </c>
      <c r="C811" t="s">
        <v>6522</v>
      </c>
      <c r="E811" t="s">
        <v>769</v>
      </c>
      <c r="F811" t="s">
        <v>391</v>
      </c>
      <c r="H811" t="s">
        <v>323</v>
      </c>
      <c r="J811" t="s">
        <v>684</v>
      </c>
      <c r="M811" t="s">
        <v>6500</v>
      </c>
      <c r="R811" t="s">
        <v>339</v>
      </c>
      <c r="T811" t="s">
        <v>6523</v>
      </c>
      <c r="U811" t="s">
        <v>6524</v>
      </c>
      <c r="V811" t="s">
        <v>6525</v>
      </c>
      <c r="Y811" t="s">
        <v>6526</v>
      </c>
      <c r="AC811" t="s">
        <v>402</v>
      </c>
      <c r="AE811" t="s">
        <v>2907</v>
      </c>
    </row>
    <row r="812" spans="1:31" x14ac:dyDescent="0.25">
      <c r="A812" t="s">
        <v>6527</v>
      </c>
      <c r="B812" t="s">
        <v>6528</v>
      </c>
      <c r="C812" t="s">
        <v>6529</v>
      </c>
      <c r="E812" t="s">
        <v>1462</v>
      </c>
      <c r="F812" t="s">
        <v>391</v>
      </c>
      <c r="H812" t="s">
        <v>323</v>
      </c>
      <c r="J812" t="s">
        <v>684</v>
      </c>
      <c r="M812" t="s">
        <v>6530</v>
      </c>
      <c r="R812" t="s">
        <v>339</v>
      </c>
      <c r="T812" t="s">
        <v>6531</v>
      </c>
      <c r="U812" t="s">
        <v>6532</v>
      </c>
      <c r="V812" t="s">
        <v>6533</v>
      </c>
      <c r="W812" t="s">
        <v>6534</v>
      </c>
      <c r="Y812" t="s">
        <v>1398</v>
      </c>
      <c r="AC812" t="s">
        <v>402</v>
      </c>
      <c r="AE812" t="s">
        <v>6535</v>
      </c>
    </row>
    <row r="813" spans="1:31" x14ac:dyDescent="0.25">
      <c r="A813" t="s">
        <v>6536</v>
      </c>
      <c r="B813" t="s">
        <v>6537</v>
      </c>
      <c r="C813" t="s">
        <v>6538</v>
      </c>
      <c r="E813" t="s">
        <v>782</v>
      </c>
      <c r="F813" t="s">
        <v>391</v>
      </c>
      <c r="H813" t="s">
        <v>323</v>
      </c>
      <c r="J813" t="s">
        <v>512</v>
      </c>
      <c r="L813" t="s">
        <v>6539</v>
      </c>
      <c r="M813" t="s">
        <v>6460</v>
      </c>
      <c r="R813" t="s">
        <v>339</v>
      </c>
      <c r="T813" t="s">
        <v>6540</v>
      </c>
      <c r="U813" t="s">
        <v>6463</v>
      </c>
      <c r="V813" t="s">
        <v>512</v>
      </c>
      <c r="AC813" t="s">
        <v>402</v>
      </c>
      <c r="AE813" t="s">
        <v>4422</v>
      </c>
    </row>
    <row r="814" spans="1:31" x14ac:dyDescent="0.25">
      <c r="A814" t="s">
        <v>6541</v>
      </c>
      <c r="B814" t="s">
        <v>6537</v>
      </c>
      <c r="C814" t="s">
        <v>6542</v>
      </c>
      <c r="E814" t="s">
        <v>782</v>
      </c>
      <c r="F814" t="s">
        <v>391</v>
      </c>
      <c r="H814" t="s">
        <v>323</v>
      </c>
      <c r="J814" t="s">
        <v>512</v>
      </c>
      <c r="L814" t="s">
        <v>6539</v>
      </c>
      <c r="M814" t="s">
        <v>6460</v>
      </c>
      <c r="R814" t="s">
        <v>339</v>
      </c>
      <c r="T814" t="s">
        <v>6543</v>
      </c>
      <c r="U814" t="s">
        <v>6544</v>
      </c>
      <c r="V814" t="s">
        <v>6545</v>
      </c>
      <c r="W814" t="s">
        <v>5280</v>
      </c>
      <c r="AC814" t="s">
        <v>402</v>
      </c>
      <c r="AE814" t="s">
        <v>5251</v>
      </c>
    </row>
    <row r="815" spans="1:31" x14ac:dyDescent="0.25">
      <c r="A815" t="s">
        <v>6546</v>
      </c>
      <c r="B815" t="s">
        <v>6547</v>
      </c>
      <c r="C815" t="s">
        <v>6548</v>
      </c>
      <c r="E815" t="s">
        <v>782</v>
      </c>
      <c r="F815" t="s">
        <v>391</v>
      </c>
      <c r="H815" t="s">
        <v>323</v>
      </c>
      <c r="J815" t="s">
        <v>512</v>
      </c>
      <c r="L815" t="s">
        <v>6549</v>
      </c>
      <c r="M815" t="s">
        <v>6272</v>
      </c>
      <c r="R815" t="s">
        <v>339</v>
      </c>
      <c r="T815" t="s">
        <v>6550</v>
      </c>
      <c r="U815" t="s">
        <v>6551</v>
      </c>
      <c r="V815" t="s">
        <v>6552</v>
      </c>
      <c r="W815" t="s">
        <v>5280</v>
      </c>
      <c r="Y815" t="s">
        <v>1398</v>
      </c>
      <c r="AC815" t="s">
        <v>402</v>
      </c>
      <c r="AE815" t="s">
        <v>5251</v>
      </c>
    </row>
    <row r="816" spans="1:31" x14ac:dyDescent="0.25">
      <c r="A816" t="s">
        <v>6553</v>
      </c>
      <c r="B816" t="s">
        <v>6554</v>
      </c>
      <c r="C816" t="s">
        <v>6555</v>
      </c>
      <c r="E816" t="s">
        <v>1462</v>
      </c>
      <c r="F816" t="s">
        <v>391</v>
      </c>
      <c r="H816" t="s">
        <v>323</v>
      </c>
      <c r="J816" t="s">
        <v>512</v>
      </c>
      <c r="L816" t="s">
        <v>6556</v>
      </c>
      <c r="M816" t="s">
        <v>6272</v>
      </c>
      <c r="R816" t="s">
        <v>339</v>
      </c>
      <c r="T816" t="s">
        <v>6557</v>
      </c>
      <c r="U816" t="s">
        <v>6558</v>
      </c>
      <c r="V816" t="s">
        <v>6559</v>
      </c>
      <c r="W816" t="s">
        <v>6560</v>
      </c>
      <c r="Y816" t="s">
        <v>1398</v>
      </c>
      <c r="AC816" t="s">
        <v>402</v>
      </c>
      <c r="AE816" t="s">
        <v>6535</v>
      </c>
    </row>
    <row r="817" spans="1:31" x14ac:dyDescent="0.25">
      <c r="A817" t="s">
        <v>6561</v>
      </c>
      <c r="B817" t="s">
        <v>6562</v>
      </c>
      <c r="C817" t="s">
        <v>6563</v>
      </c>
      <c r="E817" t="s">
        <v>1462</v>
      </c>
      <c r="F817" t="s">
        <v>391</v>
      </c>
      <c r="H817" t="s">
        <v>323</v>
      </c>
      <c r="J817" t="s">
        <v>512</v>
      </c>
      <c r="M817" t="s">
        <v>6303</v>
      </c>
      <c r="R817" t="s">
        <v>339</v>
      </c>
      <c r="T817" t="s">
        <v>6564</v>
      </c>
      <c r="U817" t="s">
        <v>6565</v>
      </c>
      <c r="V817" t="s">
        <v>6566</v>
      </c>
      <c r="W817" t="s">
        <v>512</v>
      </c>
      <c r="Y817" t="s">
        <v>1398</v>
      </c>
      <c r="AC817" t="s">
        <v>402</v>
      </c>
    </row>
    <row r="818" spans="1:31" x14ac:dyDescent="0.25">
      <c r="A818" t="s">
        <v>6567</v>
      </c>
      <c r="B818" t="s">
        <v>6284</v>
      </c>
      <c r="C818" t="s">
        <v>6568</v>
      </c>
      <c r="E818" t="s">
        <v>1462</v>
      </c>
      <c r="F818" t="s">
        <v>391</v>
      </c>
      <c r="H818" t="s">
        <v>323</v>
      </c>
      <c r="J818" t="s">
        <v>512</v>
      </c>
      <c r="M818" t="s">
        <v>6303</v>
      </c>
      <c r="R818" t="s">
        <v>339</v>
      </c>
      <c r="T818" t="s">
        <v>6569</v>
      </c>
      <c r="U818" t="s">
        <v>6570</v>
      </c>
      <c r="V818" t="s">
        <v>1474</v>
      </c>
      <c r="W818" t="s">
        <v>512</v>
      </c>
      <c r="Y818" t="s">
        <v>1398</v>
      </c>
      <c r="AC818" t="s">
        <v>402</v>
      </c>
      <c r="AE818" t="s">
        <v>1475</v>
      </c>
    </row>
    <row r="819" spans="1:31" x14ac:dyDescent="0.25">
      <c r="A819" t="s">
        <v>6571</v>
      </c>
      <c r="B819" t="s">
        <v>6572</v>
      </c>
      <c r="C819" t="s">
        <v>6573</v>
      </c>
      <c r="E819" t="s">
        <v>1462</v>
      </c>
      <c r="F819" t="s">
        <v>391</v>
      </c>
      <c r="H819" t="s">
        <v>323</v>
      </c>
      <c r="J819" t="s">
        <v>684</v>
      </c>
      <c r="M819" t="s">
        <v>6303</v>
      </c>
      <c r="R819" t="s">
        <v>339</v>
      </c>
      <c r="T819" t="s">
        <v>6574</v>
      </c>
      <c r="U819" t="s">
        <v>6575</v>
      </c>
      <c r="V819" t="s">
        <v>6576</v>
      </c>
      <c r="W819" t="s">
        <v>6577</v>
      </c>
      <c r="Y819" t="s">
        <v>1398</v>
      </c>
      <c r="AC819" t="s">
        <v>402</v>
      </c>
      <c r="AE819" t="s">
        <v>6578</v>
      </c>
    </row>
    <row r="820" spans="1:31" x14ac:dyDescent="0.25">
      <c r="A820" t="s">
        <v>6579</v>
      </c>
      <c r="B820" t="s">
        <v>6580</v>
      </c>
      <c r="C820" t="s">
        <v>6581</v>
      </c>
      <c r="E820" t="s">
        <v>1462</v>
      </c>
      <c r="F820" t="s">
        <v>391</v>
      </c>
      <c r="H820" t="s">
        <v>323</v>
      </c>
      <c r="J820" t="s">
        <v>512</v>
      </c>
      <c r="M820" t="s">
        <v>6460</v>
      </c>
      <c r="R820" t="s">
        <v>339</v>
      </c>
      <c r="T820" t="s">
        <v>6582</v>
      </c>
      <c r="U820" t="s">
        <v>2577</v>
      </c>
      <c r="V820" t="s">
        <v>512</v>
      </c>
      <c r="Y820" t="s">
        <v>1398</v>
      </c>
      <c r="AC820" t="s">
        <v>402</v>
      </c>
      <c r="AE820" t="s">
        <v>2578</v>
      </c>
    </row>
    <row r="821" spans="1:31" x14ac:dyDescent="0.25">
      <c r="A821" t="s">
        <v>6583</v>
      </c>
      <c r="B821" t="s">
        <v>6584</v>
      </c>
      <c r="C821" t="s">
        <v>6585</v>
      </c>
      <c r="E821" t="s">
        <v>1462</v>
      </c>
      <c r="F821" t="s">
        <v>391</v>
      </c>
      <c r="H821" t="s">
        <v>323</v>
      </c>
      <c r="J821" t="s">
        <v>512</v>
      </c>
      <c r="M821" t="s">
        <v>6272</v>
      </c>
      <c r="R821" t="s">
        <v>339</v>
      </c>
      <c r="T821" t="s">
        <v>6586</v>
      </c>
      <c r="U821" t="s">
        <v>6587</v>
      </c>
      <c r="V821" t="s">
        <v>2517</v>
      </c>
      <c r="W821" t="s">
        <v>512</v>
      </c>
      <c r="Y821" t="s">
        <v>1398</v>
      </c>
      <c r="AC821" t="s">
        <v>402</v>
      </c>
      <c r="AE821" t="s">
        <v>2528</v>
      </c>
    </row>
    <row r="822" spans="1:31" x14ac:dyDescent="0.25">
      <c r="A822" t="s">
        <v>6588</v>
      </c>
      <c r="B822" t="s">
        <v>6589</v>
      </c>
      <c r="C822" t="s">
        <v>6590</v>
      </c>
      <c r="E822" t="s">
        <v>538</v>
      </c>
      <c r="F822" t="s">
        <v>391</v>
      </c>
      <c r="H822" t="s">
        <v>323</v>
      </c>
      <c r="J822" t="s">
        <v>539</v>
      </c>
      <c r="M822" t="s">
        <v>6303</v>
      </c>
      <c r="R822" t="s">
        <v>339</v>
      </c>
      <c r="T822" t="s">
        <v>6591</v>
      </c>
      <c r="U822" t="s">
        <v>6592</v>
      </c>
      <c r="V822" t="s">
        <v>6593</v>
      </c>
      <c r="W822" t="s">
        <v>539</v>
      </c>
      <c r="Y822" t="s">
        <v>1398</v>
      </c>
      <c r="AC822" t="s">
        <v>402</v>
      </c>
      <c r="AE822" t="s">
        <v>6594</v>
      </c>
    </row>
    <row r="823" spans="1:31" x14ac:dyDescent="0.25">
      <c r="A823" t="s">
        <v>6595</v>
      </c>
      <c r="B823" t="s">
        <v>6596</v>
      </c>
      <c r="C823" t="s">
        <v>6597</v>
      </c>
      <c r="E823" t="s">
        <v>521</v>
      </c>
      <c r="F823" t="s">
        <v>391</v>
      </c>
      <c r="H823" t="s">
        <v>323</v>
      </c>
      <c r="J823" t="s">
        <v>522</v>
      </c>
      <c r="M823" t="s">
        <v>6303</v>
      </c>
      <c r="R823" t="s">
        <v>339</v>
      </c>
      <c r="T823" t="s">
        <v>6598</v>
      </c>
      <c r="U823" t="s">
        <v>6599</v>
      </c>
      <c r="V823" t="s">
        <v>6600</v>
      </c>
      <c r="W823" t="s">
        <v>6601</v>
      </c>
      <c r="Y823" t="s">
        <v>1398</v>
      </c>
      <c r="AC823" t="s">
        <v>402</v>
      </c>
      <c r="AE823" t="s">
        <v>6602</v>
      </c>
    </row>
    <row r="824" spans="1:31" x14ac:dyDescent="0.25">
      <c r="A824" t="s">
        <v>6603</v>
      </c>
      <c r="B824" t="s">
        <v>6604</v>
      </c>
      <c r="C824" t="s">
        <v>6605</v>
      </c>
      <c r="E824" t="s">
        <v>2187</v>
      </c>
      <c r="F824" t="s">
        <v>391</v>
      </c>
      <c r="H824" t="s">
        <v>323</v>
      </c>
      <c r="J824" t="s">
        <v>512</v>
      </c>
      <c r="L824" t="s">
        <v>6606</v>
      </c>
      <c r="M824" t="s">
        <v>6607</v>
      </c>
      <c r="R824" t="s">
        <v>339</v>
      </c>
      <c r="T824" t="s">
        <v>6608</v>
      </c>
      <c r="U824" t="s">
        <v>6609</v>
      </c>
      <c r="V824" t="s">
        <v>2527</v>
      </c>
      <c r="AC824" t="s">
        <v>402</v>
      </c>
    </row>
    <row r="825" spans="1:31" x14ac:dyDescent="0.25">
      <c r="A825" t="s">
        <v>6610</v>
      </c>
      <c r="B825" t="s">
        <v>6611</v>
      </c>
      <c r="C825" t="s">
        <v>684</v>
      </c>
      <c r="E825" t="s">
        <v>2187</v>
      </c>
      <c r="F825" t="s">
        <v>391</v>
      </c>
      <c r="H825" t="s">
        <v>323</v>
      </c>
      <c r="J825" t="s">
        <v>512</v>
      </c>
      <c r="L825" t="s">
        <v>6612</v>
      </c>
      <c r="R825" t="s">
        <v>339</v>
      </c>
      <c r="T825" t="s">
        <v>6613</v>
      </c>
      <c r="U825" t="s">
        <v>6614</v>
      </c>
      <c r="V825" t="s">
        <v>512</v>
      </c>
      <c r="AC825" t="s">
        <v>402</v>
      </c>
    </row>
    <row r="826" spans="1:31" x14ac:dyDescent="0.25">
      <c r="A826" t="s">
        <v>6615</v>
      </c>
      <c r="B826" t="s">
        <v>6616</v>
      </c>
      <c r="C826" t="s">
        <v>6617</v>
      </c>
      <c r="E826" t="s">
        <v>2187</v>
      </c>
      <c r="F826" t="s">
        <v>391</v>
      </c>
      <c r="H826" t="s">
        <v>323</v>
      </c>
      <c r="J826" t="s">
        <v>547</v>
      </c>
      <c r="L826" t="s">
        <v>6378</v>
      </c>
      <c r="M826" t="s">
        <v>6618</v>
      </c>
      <c r="N826" t="s">
        <v>6619</v>
      </c>
      <c r="R826" t="s">
        <v>339</v>
      </c>
      <c r="T826" t="s">
        <v>6620</v>
      </c>
      <c r="U826" t="s">
        <v>6621</v>
      </c>
      <c r="V826" t="s">
        <v>2193</v>
      </c>
      <c r="AC826" t="s">
        <v>402</v>
      </c>
    </row>
    <row r="827" spans="1:31" x14ac:dyDescent="0.25">
      <c r="A827" t="s">
        <v>6622</v>
      </c>
      <c r="B827" t="s">
        <v>6278</v>
      </c>
      <c r="C827" t="s">
        <v>6623</v>
      </c>
      <c r="E827" t="s">
        <v>761</v>
      </c>
      <c r="F827" t="s">
        <v>391</v>
      </c>
      <c r="H827" t="s">
        <v>323</v>
      </c>
      <c r="J827" t="s">
        <v>730</v>
      </c>
      <c r="M827" t="s">
        <v>6460</v>
      </c>
      <c r="R827" t="s">
        <v>339</v>
      </c>
      <c r="T827" t="s">
        <v>6624</v>
      </c>
      <c r="U827" t="s">
        <v>6625</v>
      </c>
      <c r="V827" t="s">
        <v>6626</v>
      </c>
      <c r="W827" t="s">
        <v>2653</v>
      </c>
      <c r="Y827" t="s">
        <v>1398</v>
      </c>
      <c r="AC827" t="s">
        <v>402</v>
      </c>
      <c r="AE827" t="s">
        <v>6627</v>
      </c>
    </row>
    <row r="828" spans="1:31" x14ac:dyDescent="0.25">
      <c r="A828" t="s">
        <v>6628</v>
      </c>
      <c r="B828" t="s">
        <v>6629</v>
      </c>
      <c r="C828" t="s">
        <v>6630</v>
      </c>
      <c r="E828" t="s">
        <v>447</v>
      </c>
      <c r="F828" t="s">
        <v>391</v>
      </c>
      <c r="H828" t="s">
        <v>293</v>
      </c>
      <c r="J828" t="s">
        <v>407</v>
      </c>
      <c r="L828" t="s">
        <v>6631</v>
      </c>
      <c r="M828" t="s">
        <v>6632</v>
      </c>
      <c r="N828" t="s">
        <v>6633</v>
      </c>
      <c r="R828" t="s">
        <v>339</v>
      </c>
      <c r="T828" t="s">
        <v>6634</v>
      </c>
      <c r="U828" t="s">
        <v>6635</v>
      </c>
      <c r="V828" t="s">
        <v>6636</v>
      </c>
      <c r="AC828" t="s">
        <v>402</v>
      </c>
    </row>
    <row r="829" spans="1:31" x14ac:dyDescent="0.25">
      <c r="A829" t="s">
        <v>6637</v>
      </c>
      <c r="B829" t="s">
        <v>6638</v>
      </c>
      <c r="C829" t="s">
        <v>1269</v>
      </c>
      <c r="E829" t="s">
        <v>447</v>
      </c>
      <c r="F829" t="s">
        <v>391</v>
      </c>
      <c r="H829" t="s">
        <v>293</v>
      </c>
      <c r="J829" t="s">
        <v>407</v>
      </c>
      <c r="L829" t="s">
        <v>6631</v>
      </c>
      <c r="M829" t="s">
        <v>6639</v>
      </c>
      <c r="N829" t="s">
        <v>6640</v>
      </c>
      <c r="R829" t="s">
        <v>339</v>
      </c>
      <c r="T829" t="s">
        <v>6641</v>
      </c>
      <c r="U829" t="s">
        <v>6642</v>
      </c>
      <c r="V829" t="s">
        <v>6643</v>
      </c>
      <c r="W829" t="s">
        <v>1274</v>
      </c>
      <c r="AC829" t="s">
        <v>402</v>
      </c>
    </row>
    <row r="830" spans="1:31" x14ac:dyDescent="0.25">
      <c r="A830" t="s">
        <v>6644</v>
      </c>
      <c r="B830" t="s">
        <v>6645</v>
      </c>
      <c r="E830" t="s">
        <v>483</v>
      </c>
      <c r="F830" t="s">
        <v>391</v>
      </c>
      <c r="H830" t="s">
        <v>293</v>
      </c>
      <c r="J830" t="s">
        <v>407</v>
      </c>
      <c r="L830" t="s">
        <v>6631</v>
      </c>
      <c r="R830" t="s">
        <v>339</v>
      </c>
      <c r="T830" t="s">
        <v>6646</v>
      </c>
      <c r="U830" t="s">
        <v>6647</v>
      </c>
      <c r="V830" t="s">
        <v>6648</v>
      </c>
      <c r="W830" t="s">
        <v>407</v>
      </c>
      <c r="Y830" t="s">
        <v>1398</v>
      </c>
      <c r="AC830" t="s">
        <v>402</v>
      </c>
      <c r="AE830" t="s">
        <v>6649</v>
      </c>
    </row>
    <row r="831" spans="1:31" x14ac:dyDescent="0.25">
      <c r="A831" t="s">
        <v>6650</v>
      </c>
      <c r="B831" t="s">
        <v>6651</v>
      </c>
      <c r="E831" t="s">
        <v>423</v>
      </c>
      <c r="F831" t="s">
        <v>391</v>
      </c>
      <c r="H831" t="s">
        <v>293</v>
      </c>
      <c r="J831" t="s">
        <v>392</v>
      </c>
      <c r="L831" t="s">
        <v>6652</v>
      </c>
      <c r="M831" t="s">
        <v>6653</v>
      </c>
      <c r="R831" t="s">
        <v>339</v>
      </c>
      <c r="T831" t="s">
        <v>6654</v>
      </c>
      <c r="U831" t="s">
        <v>6655</v>
      </c>
      <c r="V831" t="s">
        <v>6656</v>
      </c>
      <c r="W831" t="s">
        <v>6657</v>
      </c>
      <c r="AC831" t="s">
        <v>402</v>
      </c>
    </row>
    <row r="832" spans="1:31" x14ac:dyDescent="0.25">
      <c r="A832" t="s">
        <v>6658</v>
      </c>
      <c r="B832" t="s">
        <v>6659</v>
      </c>
      <c r="C832" t="s">
        <v>6660</v>
      </c>
      <c r="E832" t="s">
        <v>476</v>
      </c>
      <c r="F832" t="s">
        <v>391</v>
      </c>
      <c r="H832" t="s">
        <v>293</v>
      </c>
      <c r="J832" t="s">
        <v>407</v>
      </c>
      <c r="L832" t="s">
        <v>6631</v>
      </c>
      <c r="M832" t="s">
        <v>6653</v>
      </c>
      <c r="R832" t="s">
        <v>339</v>
      </c>
      <c r="T832" t="s">
        <v>6661</v>
      </c>
      <c r="U832" t="s">
        <v>6662</v>
      </c>
      <c r="V832" t="s">
        <v>3658</v>
      </c>
      <c r="Y832" t="s">
        <v>1398</v>
      </c>
      <c r="AC832" t="s">
        <v>402</v>
      </c>
      <c r="AE832" t="s">
        <v>1865</v>
      </c>
    </row>
    <row r="833" spans="1:31" x14ac:dyDescent="0.25">
      <c r="A833" t="s">
        <v>6663</v>
      </c>
      <c r="B833" t="s">
        <v>6638</v>
      </c>
      <c r="C833" t="s">
        <v>6664</v>
      </c>
      <c r="E833" t="s">
        <v>483</v>
      </c>
      <c r="F833" t="s">
        <v>391</v>
      </c>
      <c r="H833" t="s">
        <v>293</v>
      </c>
      <c r="J833" t="s">
        <v>407</v>
      </c>
      <c r="L833" t="s">
        <v>6631</v>
      </c>
      <c r="M833" t="s">
        <v>6665</v>
      </c>
      <c r="N833" t="s">
        <v>6666</v>
      </c>
      <c r="R833" t="s">
        <v>339</v>
      </c>
      <c r="T833" t="s">
        <v>6667</v>
      </c>
      <c r="U833" t="s">
        <v>6668</v>
      </c>
      <c r="V833" t="s">
        <v>6669</v>
      </c>
      <c r="AC833" t="s">
        <v>402</v>
      </c>
    </row>
    <row r="834" spans="1:31" x14ac:dyDescent="0.25">
      <c r="A834" t="s">
        <v>6670</v>
      </c>
      <c r="B834" t="s">
        <v>6671</v>
      </c>
      <c r="E834" t="s">
        <v>406</v>
      </c>
      <c r="F834" t="s">
        <v>391</v>
      </c>
      <c r="H834" t="s">
        <v>293</v>
      </c>
      <c r="J834" t="s">
        <v>407</v>
      </c>
      <c r="L834" t="s">
        <v>6631</v>
      </c>
      <c r="R834" t="s">
        <v>339</v>
      </c>
      <c r="T834" t="s">
        <v>6672</v>
      </c>
      <c r="U834" t="s">
        <v>6673</v>
      </c>
      <c r="V834" t="s">
        <v>6674</v>
      </c>
      <c r="W834" t="s">
        <v>3043</v>
      </c>
      <c r="Y834" t="s">
        <v>1398</v>
      </c>
      <c r="AC834" t="s">
        <v>402</v>
      </c>
      <c r="AE834" t="s">
        <v>3044</v>
      </c>
    </row>
    <row r="835" spans="1:31" x14ac:dyDescent="0.25">
      <c r="A835" t="s">
        <v>6675</v>
      </c>
      <c r="B835" t="s">
        <v>6676</v>
      </c>
      <c r="E835" t="s">
        <v>437</v>
      </c>
      <c r="F835" t="s">
        <v>391</v>
      </c>
      <c r="H835" t="s">
        <v>293</v>
      </c>
      <c r="J835" t="s">
        <v>407</v>
      </c>
      <c r="L835" t="s">
        <v>6631</v>
      </c>
      <c r="M835" t="s">
        <v>6653</v>
      </c>
      <c r="R835" t="s">
        <v>339</v>
      </c>
      <c r="T835" t="s">
        <v>6677</v>
      </c>
      <c r="U835" t="s">
        <v>6678</v>
      </c>
      <c r="V835" t="s">
        <v>6679</v>
      </c>
      <c r="W835" t="s">
        <v>921</v>
      </c>
      <c r="Y835" t="s">
        <v>1398</v>
      </c>
      <c r="AC835" t="s">
        <v>402</v>
      </c>
      <c r="AE835" t="s">
        <v>3228</v>
      </c>
    </row>
    <row r="836" spans="1:31" x14ac:dyDescent="0.25">
      <c r="A836" t="s">
        <v>6680</v>
      </c>
      <c r="B836" t="s">
        <v>6645</v>
      </c>
      <c r="C836" t="s">
        <v>6681</v>
      </c>
      <c r="E836" t="s">
        <v>455</v>
      </c>
      <c r="F836" t="s">
        <v>391</v>
      </c>
      <c r="H836" t="s">
        <v>293</v>
      </c>
      <c r="J836" t="s">
        <v>407</v>
      </c>
      <c r="L836" t="s">
        <v>6631</v>
      </c>
      <c r="R836" t="s">
        <v>339</v>
      </c>
      <c r="T836" t="s">
        <v>6682</v>
      </c>
      <c r="U836" t="s">
        <v>6683</v>
      </c>
      <c r="V836" t="s">
        <v>6684</v>
      </c>
      <c r="W836" t="s">
        <v>407</v>
      </c>
      <c r="Y836" t="s">
        <v>1398</v>
      </c>
      <c r="AC836" t="s">
        <v>402</v>
      </c>
      <c r="AE836" t="s">
        <v>4216</v>
      </c>
    </row>
    <row r="837" spans="1:31" x14ac:dyDescent="0.25">
      <c r="A837" t="s">
        <v>6685</v>
      </c>
      <c r="B837" t="s">
        <v>6686</v>
      </c>
      <c r="E837" t="s">
        <v>447</v>
      </c>
      <c r="F837" t="s">
        <v>391</v>
      </c>
      <c r="H837" t="s">
        <v>293</v>
      </c>
      <c r="J837" t="s">
        <v>407</v>
      </c>
      <c r="L837" t="s">
        <v>6631</v>
      </c>
      <c r="M837" t="s">
        <v>5355</v>
      </c>
      <c r="N837" t="s">
        <v>6687</v>
      </c>
      <c r="R837" t="s">
        <v>339</v>
      </c>
      <c r="T837" t="s">
        <v>6688</v>
      </c>
      <c r="U837" t="s">
        <v>6689</v>
      </c>
      <c r="V837" t="s">
        <v>6690</v>
      </c>
      <c r="W837" t="s">
        <v>407</v>
      </c>
      <c r="AC837" t="s">
        <v>402</v>
      </c>
      <c r="AE837" t="s">
        <v>6691</v>
      </c>
    </row>
    <row r="838" spans="1:31" x14ac:dyDescent="0.25">
      <c r="A838" t="s">
        <v>6692</v>
      </c>
      <c r="B838" t="s">
        <v>6693</v>
      </c>
      <c r="E838" t="s">
        <v>406</v>
      </c>
      <c r="F838" t="s">
        <v>391</v>
      </c>
      <c r="H838" t="s">
        <v>293</v>
      </c>
      <c r="J838" t="s">
        <v>407</v>
      </c>
      <c r="L838" t="s">
        <v>6631</v>
      </c>
      <c r="M838" t="s">
        <v>6694</v>
      </c>
      <c r="R838" t="s">
        <v>339</v>
      </c>
      <c r="T838" t="s">
        <v>6695</v>
      </c>
      <c r="U838" t="s">
        <v>6696</v>
      </c>
      <c r="V838" t="s">
        <v>6697</v>
      </c>
      <c r="W838" t="s">
        <v>407</v>
      </c>
      <c r="AC838" t="s">
        <v>402</v>
      </c>
      <c r="AE838" t="s">
        <v>2207</v>
      </c>
    </row>
    <row r="839" spans="1:31" x14ac:dyDescent="0.25">
      <c r="A839" t="s">
        <v>6698</v>
      </c>
      <c r="B839" t="s">
        <v>6699</v>
      </c>
      <c r="E839" t="s">
        <v>476</v>
      </c>
      <c r="F839" t="s">
        <v>391</v>
      </c>
      <c r="H839" t="s">
        <v>293</v>
      </c>
      <c r="J839" t="s">
        <v>392</v>
      </c>
      <c r="M839" t="s">
        <v>6700</v>
      </c>
      <c r="R839" t="s">
        <v>339</v>
      </c>
      <c r="T839" t="s">
        <v>6701</v>
      </c>
      <c r="U839" t="s">
        <v>6702</v>
      </c>
      <c r="V839" t="s">
        <v>6703</v>
      </c>
      <c r="W839" t="s">
        <v>398</v>
      </c>
      <c r="AC839" t="s">
        <v>402</v>
      </c>
      <c r="AE839" t="s">
        <v>403</v>
      </c>
    </row>
    <row r="840" spans="1:31" x14ac:dyDescent="0.25">
      <c r="A840" t="s">
        <v>6704</v>
      </c>
      <c r="B840" t="s">
        <v>6659</v>
      </c>
      <c r="C840" t="s">
        <v>6705</v>
      </c>
      <c r="E840" t="s">
        <v>437</v>
      </c>
      <c r="F840" t="s">
        <v>391</v>
      </c>
      <c r="H840" t="s">
        <v>293</v>
      </c>
      <c r="J840" t="s">
        <v>407</v>
      </c>
      <c r="L840" t="s">
        <v>6631</v>
      </c>
      <c r="M840" t="s">
        <v>6706</v>
      </c>
      <c r="R840" t="s">
        <v>339</v>
      </c>
      <c r="T840" t="s">
        <v>6707</v>
      </c>
      <c r="U840" t="s">
        <v>6708</v>
      </c>
      <c r="V840" t="s">
        <v>6709</v>
      </c>
      <c r="W840" t="s">
        <v>6710</v>
      </c>
      <c r="AC840" t="s">
        <v>402</v>
      </c>
      <c r="AE840" t="s">
        <v>1865</v>
      </c>
    </row>
    <row r="841" spans="1:31" x14ac:dyDescent="0.25">
      <c r="A841" t="s">
        <v>6711</v>
      </c>
      <c r="B841" t="s">
        <v>6712</v>
      </c>
      <c r="E841" t="s">
        <v>447</v>
      </c>
      <c r="F841" t="s">
        <v>391</v>
      </c>
      <c r="H841" t="s">
        <v>293</v>
      </c>
      <c r="J841" t="s">
        <v>392</v>
      </c>
      <c r="L841" t="s">
        <v>6631</v>
      </c>
      <c r="R841" t="s">
        <v>339</v>
      </c>
      <c r="T841" t="s">
        <v>6713</v>
      </c>
      <c r="U841" t="s">
        <v>3701</v>
      </c>
      <c r="V841" t="s">
        <v>6714</v>
      </c>
      <c r="AC841" t="s">
        <v>402</v>
      </c>
      <c r="AE841" t="s">
        <v>6715</v>
      </c>
    </row>
    <row r="842" spans="1:31" x14ac:dyDescent="0.25">
      <c r="A842" t="s">
        <v>6716</v>
      </c>
      <c r="B842" t="s">
        <v>6717</v>
      </c>
      <c r="E842" t="s">
        <v>761</v>
      </c>
      <c r="F842" t="s">
        <v>391</v>
      </c>
      <c r="H842" t="s">
        <v>293</v>
      </c>
      <c r="J842" t="s">
        <v>730</v>
      </c>
      <c r="L842" t="s">
        <v>6631</v>
      </c>
      <c r="M842" t="s">
        <v>6706</v>
      </c>
      <c r="R842" t="s">
        <v>339</v>
      </c>
      <c r="T842" t="s">
        <v>6718</v>
      </c>
      <c r="U842" t="s">
        <v>6719</v>
      </c>
      <c r="V842" t="s">
        <v>6720</v>
      </c>
      <c r="W842" t="s">
        <v>2653</v>
      </c>
      <c r="AC842" t="s">
        <v>402</v>
      </c>
      <c r="AE842" t="s">
        <v>6721</v>
      </c>
    </row>
    <row r="843" spans="1:31" x14ac:dyDescent="0.25">
      <c r="A843" t="s">
        <v>6722</v>
      </c>
      <c r="B843" t="s">
        <v>6723</v>
      </c>
      <c r="E843" t="s">
        <v>555</v>
      </c>
      <c r="F843" t="s">
        <v>391</v>
      </c>
      <c r="H843" t="s">
        <v>293</v>
      </c>
      <c r="J843" t="s">
        <v>547</v>
      </c>
      <c r="L843" t="s">
        <v>6631</v>
      </c>
      <c r="R843" t="s">
        <v>339</v>
      </c>
      <c r="T843" t="s">
        <v>6724</v>
      </c>
      <c r="U843" t="s">
        <v>6725</v>
      </c>
      <c r="V843" t="s">
        <v>5051</v>
      </c>
      <c r="W843" t="s">
        <v>547</v>
      </c>
      <c r="AC843" t="s">
        <v>402</v>
      </c>
      <c r="AE843" t="s">
        <v>3242</v>
      </c>
    </row>
    <row r="844" spans="1:31" x14ac:dyDescent="0.25">
      <c r="A844" t="s">
        <v>6726</v>
      </c>
      <c r="B844" t="s">
        <v>6727</v>
      </c>
      <c r="E844" t="s">
        <v>715</v>
      </c>
      <c r="F844" t="s">
        <v>391</v>
      </c>
      <c r="H844" t="s">
        <v>293</v>
      </c>
      <c r="J844" t="s">
        <v>547</v>
      </c>
      <c r="M844" t="s">
        <v>6728</v>
      </c>
      <c r="R844" t="s">
        <v>339</v>
      </c>
      <c r="T844" t="s">
        <v>6729</v>
      </c>
      <c r="U844" t="s">
        <v>6730</v>
      </c>
      <c r="V844" t="s">
        <v>6731</v>
      </c>
      <c r="W844" t="s">
        <v>547</v>
      </c>
      <c r="AC844" t="s">
        <v>402</v>
      </c>
      <c r="AE844" t="s">
        <v>4761</v>
      </c>
    </row>
    <row r="845" spans="1:31" x14ac:dyDescent="0.25">
      <c r="A845" t="s">
        <v>6732</v>
      </c>
      <c r="B845" t="s">
        <v>6733</v>
      </c>
      <c r="E845" t="s">
        <v>1195</v>
      </c>
      <c r="F845" t="s">
        <v>391</v>
      </c>
      <c r="H845" t="s">
        <v>293</v>
      </c>
      <c r="J845" t="s">
        <v>1196</v>
      </c>
      <c r="R845" t="s">
        <v>339</v>
      </c>
      <c r="T845" t="s">
        <v>6734</v>
      </c>
      <c r="U845" t="s">
        <v>6735</v>
      </c>
      <c r="V845" t="s">
        <v>6736</v>
      </c>
      <c r="AC845" t="s">
        <v>402</v>
      </c>
      <c r="AE845" t="s">
        <v>4698</v>
      </c>
    </row>
    <row r="846" spans="1:31" x14ac:dyDescent="0.25">
      <c r="A846" t="s">
        <v>6737</v>
      </c>
      <c r="B846" t="s">
        <v>6738</v>
      </c>
      <c r="E846" t="s">
        <v>546</v>
      </c>
      <c r="F846" t="s">
        <v>391</v>
      </c>
      <c r="H846" t="s">
        <v>293</v>
      </c>
      <c r="J846" t="s">
        <v>547</v>
      </c>
      <c r="R846" t="s">
        <v>339</v>
      </c>
      <c r="T846" t="s">
        <v>6739</v>
      </c>
      <c r="U846" t="s">
        <v>6740</v>
      </c>
      <c r="V846" t="s">
        <v>6741</v>
      </c>
      <c r="W846" t="s">
        <v>547</v>
      </c>
      <c r="AC846" t="s">
        <v>402</v>
      </c>
      <c r="AE846" t="s">
        <v>6742</v>
      </c>
    </row>
    <row r="847" spans="1:31" x14ac:dyDescent="0.25">
      <c r="A847" t="s">
        <v>6743</v>
      </c>
      <c r="B847" t="s">
        <v>6744</v>
      </c>
      <c r="E847" t="s">
        <v>561</v>
      </c>
      <c r="F847" t="s">
        <v>391</v>
      </c>
      <c r="H847" t="s">
        <v>293</v>
      </c>
      <c r="J847" t="s">
        <v>547</v>
      </c>
      <c r="L847" t="s">
        <v>6631</v>
      </c>
      <c r="R847" t="s">
        <v>339</v>
      </c>
      <c r="T847" t="s">
        <v>6745</v>
      </c>
      <c r="U847" t="s">
        <v>6746</v>
      </c>
      <c r="V847" t="s">
        <v>6747</v>
      </c>
      <c r="W847" t="s">
        <v>547</v>
      </c>
      <c r="AC847" t="s">
        <v>402</v>
      </c>
      <c r="AE847" t="s">
        <v>1819</v>
      </c>
    </row>
    <row r="848" spans="1:31" x14ac:dyDescent="0.25">
      <c r="A848" t="s">
        <v>6748</v>
      </c>
      <c r="B848" t="s">
        <v>6749</v>
      </c>
      <c r="E848" t="s">
        <v>1182</v>
      </c>
      <c r="F848" t="s">
        <v>391</v>
      </c>
      <c r="H848" t="s">
        <v>293</v>
      </c>
      <c r="J848" t="s">
        <v>547</v>
      </c>
      <c r="L848" t="s">
        <v>6631</v>
      </c>
      <c r="R848" t="s">
        <v>339</v>
      </c>
      <c r="T848" t="s">
        <v>6750</v>
      </c>
      <c r="U848" t="s">
        <v>6751</v>
      </c>
      <c r="V848" t="s">
        <v>6752</v>
      </c>
      <c r="W848" t="s">
        <v>2167</v>
      </c>
      <c r="AC848" t="s">
        <v>402</v>
      </c>
      <c r="AE848" t="s">
        <v>2168</v>
      </c>
    </row>
    <row r="849" spans="1:31" x14ac:dyDescent="0.25">
      <c r="A849" t="s">
        <v>6753</v>
      </c>
      <c r="B849" t="s">
        <v>6754</v>
      </c>
      <c r="E849" t="s">
        <v>1071</v>
      </c>
      <c r="F849" t="s">
        <v>1301</v>
      </c>
      <c r="H849" t="s">
        <v>274</v>
      </c>
      <c r="J849" t="s">
        <v>802</v>
      </c>
      <c r="L849" t="s">
        <v>6755</v>
      </c>
      <c r="M849" t="s">
        <v>6756</v>
      </c>
      <c r="N849" t="s">
        <v>6757</v>
      </c>
      <c r="R849" t="s">
        <v>339</v>
      </c>
      <c r="T849" t="s">
        <v>6758</v>
      </c>
      <c r="U849" t="s">
        <v>6759</v>
      </c>
      <c r="V849" t="s">
        <v>6760</v>
      </c>
      <c r="W849" t="s">
        <v>802</v>
      </c>
      <c r="Y849" t="s">
        <v>6761</v>
      </c>
      <c r="Z849" t="s">
        <v>6762</v>
      </c>
      <c r="AA849" t="s">
        <v>6763</v>
      </c>
      <c r="AC849" t="s">
        <v>402</v>
      </c>
      <c r="AE849" t="s">
        <v>4474</v>
      </c>
    </row>
    <row r="850" spans="1:31" x14ac:dyDescent="0.25">
      <c r="A850" t="s">
        <v>6764</v>
      </c>
      <c r="B850" t="s">
        <v>6765</v>
      </c>
      <c r="C850" t="s">
        <v>6766</v>
      </c>
      <c r="E850" t="s">
        <v>1071</v>
      </c>
      <c r="F850" t="s">
        <v>1301</v>
      </c>
      <c r="H850" t="s">
        <v>274</v>
      </c>
      <c r="J850" t="s">
        <v>522</v>
      </c>
      <c r="L850" t="s">
        <v>6767</v>
      </c>
      <c r="M850" t="s">
        <v>6756</v>
      </c>
      <c r="R850" t="s">
        <v>339</v>
      </c>
      <c r="T850" t="s">
        <v>6768</v>
      </c>
      <c r="U850" t="s">
        <v>6769</v>
      </c>
      <c r="V850" t="s">
        <v>6770</v>
      </c>
      <c r="Y850" t="s">
        <v>6763</v>
      </c>
      <c r="AC850" t="s">
        <v>402</v>
      </c>
    </row>
    <row r="851" spans="1:31" x14ac:dyDescent="0.25">
      <c r="A851" t="s">
        <v>6771</v>
      </c>
      <c r="B851" t="s">
        <v>6772</v>
      </c>
      <c r="C851" t="s">
        <v>6773</v>
      </c>
      <c r="E851" t="s">
        <v>707</v>
      </c>
      <c r="F851" t="s">
        <v>1301</v>
      </c>
      <c r="H851" t="s">
        <v>274</v>
      </c>
      <c r="J851" t="s">
        <v>522</v>
      </c>
      <c r="L851" t="s">
        <v>6774</v>
      </c>
      <c r="R851" t="s">
        <v>339</v>
      </c>
      <c r="T851" t="s">
        <v>6775</v>
      </c>
      <c r="U851" t="s">
        <v>6776</v>
      </c>
      <c r="V851" t="s">
        <v>6777</v>
      </c>
      <c r="Y851" t="s">
        <v>6778</v>
      </c>
      <c r="AC851" t="s">
        <v>402</v>
      </c>
      <c r="AE851" t="s">
        <v>6779</v>
      </c>
    </row>
    <row r="852" spans="1:31" x14ac:dyDescent="0.25">
      <c r="A852" t="s">
        <v>6780</v>
      </c>
      <c r="B852" t="s">
        <v>6781</v>
      </c>
      <c r="E852" t="s">
        <v>538</v>
      </c>
      <c r="F852" t="s">
        <v>1301</v>
      </c>
      <c r="H852" t="s">
        <v>274</v>
      </c>
      <c r="J852" t="s">
        <v>539</v>
      </c>
      <c r="M852" t="s">
        <v>6782</v>
      </c>
      <c r="R852" t="s">
        <v>339</v>
      </c>
      <c r="T852" t="s">
        <v>6783</v>
      </c>
      <c r="U852" t="s">
        <v>6784</v>
      </c>
      <c r="V852" t="s">
        <v>6785</v>
      </c>
      <c r="W852" t="s">
        <v>539</v>
      </c>
      <c r="Y852" t="s">
        <v>1398</v>
      </c>
      <c r="AC852" t="s">
        <v>402</v>
      </c>
      <c r="AE852" t="s">
        <v>4608</v>
      </c>
    </row>
    <row r="853" spans="1:31" x14ac:dyDescent="0.25">
      <c r="A853" t="s">
        <v>6786</v>
      </c>
      <c r="B853" t="s">
        <v>6787</v>
      </c>
      <c r="E853" t="s">
        <v>1071</v>
      </c>
      <c r="F853" t="s">
        <v>1301</v>
      </c>
      <c r="H853" t="s">
        <v>274</v>
      </c>
      <c r="J853" t="s">
        <v>802</v>
      </c>
      <c r="L853" t="s">
        <v>6757</v>
      </c>
      <c r="N853" t="s">
        <v>6788</v>
      </c>
      <c r="R853" t="s">
        <v>339</v>
      </c>
      <c r="T853" t="s">
        <v>6789</v>
      </c>
      <c r="U853" t="s">
        <v>6790</v>
      </c>
      <c r="V853" t="s">
        <v>6791</v>
      </c>
      <c r="W853" t="s">
        <v>802</v>
      </c>
      <c r="AC853" t="s">
        <v>402</v>
      </c>
      <c r="AE853" t="s">
        <v>6792</v>
      </c>
    </row>
    <row r="854" spans="1:31" x14ac:dyDescent="0.25">
      <c r="A854" t="s">
        <v>6793</v>
      </c>
      <c r="B854" t="s">
        <v>6794</v>
      </c>
      <c r="C854" t="s">
        <v>5426</v>
      </c>
      <c r="E854" t="s">
        <v>833</v>
      </c>
      <c r="F854" t="s">
        <v>1301</v>
      </c>
      <c r="H854" t="s">
        <v>274</v>
      </c>
      <c r="J854" t="s">
        <v>539</v>
      </c>
      <c r="L854" t="s">
        <v>6795</v>
      </c>
      <c r="M854" t="s">
        <v>6796</v>
      </c>
      <c r="R854" t="s">
        <v>339</v>
      </c>
      <c r="T854" t="s">
        <v>6797</v>
      </c>
      <c r="U854" t="s">
        <v>6798</v>
      </c>
      <c r="V854" t="s">
        <v>6799</v>
      </c>
      <c r="W854" t="s">
        <v>539</v>
      </c>
      <c r="Y854" t="s">
        <v>1398</v>
      </c>
      <c r="AC854" t="s">
        <v>402</v>
      </c>
      <c r="AE854" t="s">
        <v>6800</v>
      </c>
    </row>
    <row r="855" spans="1:31" x14ac:dyDescent="0.25">
      <c r="A855" t="s">
        <v>6801</v>
      </c>
      <c r="B855" t="s">
        <v>6794</v>
      </c>
      <c r="C855" t="s">
        <v>3539</v>
      </c>
      <c r="E855" t="s">
        <v>833</v>
      </c>
      <c r="F855" t="s">
        <v>1301</v>
      </c>
      <c r="H855" t="s">
        <v>274</v>
      </c>
      <c r="J855" t="s">
        <v>539</v>
      </c>
      <c r="L855" t="s">
        <v>6802</v>
      </c>
      <c r="M855" t="s">
        <v>1263</v>
      </c>
      <c r="R855" t="s">
        <v>339</v>
      </c>
      <c r="T855" t="s">
        <v>6803</v>
      </c>
      <c r="U855" t="s">
        <v>6804</v>
      </c>
      <c r="V855" t="s">
        <v>6805</v>
      </c>
      <c r="W855" t="s">
        <v>539</v>
      </c>
      <c r="Y855" t="s">
        <v>6806</v>
      </c>
      <c r="AC855" t="s">
        <v>402</v>
      </c>
      <c r="AE855" t="s">
        <v>4485</v>
      </c>
    </row>
    <row r="856" spans="1:31" x14ac:dyDescent="0.25">
      <c r="A856" t="s">
        <v>6807</v>
      </c>
      <c r="B856" t="s">
        <v>6808</v>
      </c>
      <c r="C856" t="s">
        <v>6809</v>
      </c>
      <c r="E856" t="s">
        <v>521</v>
      </c>
      <c r="F856" t="s">
        <v>1301</v>
      </c>
      <c r="H856" t="s">
        <v>274</v>
      </c>
      <c r="J856" t="s">
        <v>802</v>
      </c>
      <c r="L856" t="s">
        <v>6810</v>
      </c>
      <c r="M856" t="s">
        <v>6782</v>
      </c>
      <c r="R856" t="s">
        <v>339</v>
      </c>
      <c r="T856" t="s">
        <v>6811</v>
      </c>
      <c r="U856" t="s">
        <v>6812</v>
      </c>
      <c r="V856" t="s">
        <v>6813</v>
      </c>
      <c r="W856" t="s">
        <v>802</v>
      </c>
      <c r="Y856" t="s">
        <v>6814</v>
      </c>
      <c r="AC856" t="s">
        <v>402</v>
      </c>
      <c r="AE856" t="s">
        <v>6815</v>
      </c>
    </row>
    <row r="857" spans="1:31" x14ac:dyDescent="0.25">
      <c r="A857" t="s">
        <v>6816</v>
      </c>
      <c r="B857" t="s">
        <v>6817</v>
      </c>
      <c r="C857" t="s">
        <v>6818</v>
      </c>
      <c r="E857" t="s">
        <v>801</v>
      </c>
      <c r="F857" t="s">
        <v>1301</v>
      </c>
      <c r="H857" t="s">
        <v>274</v>
      </c>
      <c r="J857" t="s">
        <v>802</v>
      </c>
      <c r="L857" t="s">
        <v>6819</v>
      </c>
      <c r="R857" t="s">
        <v>339</v>
      </c>
      <c r="T857" t="s">
        <v>6820</v>
      </c>
      <c r="U857" t="s">
        <v>6821</v>
      </c>
      <c r="V857" t="s">
        <v>6822</v>
      </c>
      <c r="W857" t="s">
        <v>802</v>
      </c>
      <c r="AC857" t="s">
        <v>402</v>
      </c>
      <c r="AE857" t="s">
        <v>6823</v>
      </c>
    </row>
    <row r="858" spans="1:31" x14ac:dyDescent="0.25">
      <c r="A858" t="s">
        <v>6824</v>
      </c>
      <c r="B858" t="s">
        <v>6808</v>
      </c>
      <c r="C858" t="s">
        <v>6825</v>
      </c>
      <c r="E858" t="s">
        <v>1071</v>
      </c>
      <c r="F858" t="s">
        <v>1301</v>
      </c>
      <c r="H858" t="s">
        <v>274</v>
      </c>
      <c r="J858" t="s">
        <v>802</v>
      </c>
      <c r="L858" t="s">
        <v>6826</v>
      </c>
      <c r="R858" t="s">
        <v>339</v>
      </c>
      <c r="T858" t="s">
        <v>6827</v>
      </c>
      <c r="U858" t="s">
        <v>4444</v>
      </c>
      <c r="V858" t="s">
        <v>802</v>
      </c>
      <c r="Y858" t="s">
        <v>6814</v>
      </c>
      <c r="AC858" t="s">
        <v>402</v>
      </c>
    </row>
    <row r="859" spans="1:31" x14ac:dyDescent="0.25">
      <c r="A859" t="s">
        <v>6828</v>
      </c>
      <c r="B859" t="s">
        <v>6829</v>
      </c>
      <c r="C859" t="s">
        <v>6830</v>
      </c>
      <c r="E859" t="s">
        <v>1182</v>
      </c>
      <c r="F859" t="s">
        <v>391</v>
      </c>
      <c r="H859" t="s">
        <v>281</v>
      </c>
      <c r="J859" t="s">
        <v>547</v>
      </c>
      <c r="M859" t="s">
        <v>6831</v>
      </c>
      <c r="R859" t="s">
        <v>339</v>
      </c>
      <c r="T859" t="s">
        <v>6832</v>
      </c>
      <c r="U859" t="s">
        <v>6833</v>
      </c>
      <c r="V859" t="s">
        <v>6834</v>
      </c>
      <c r="W859" t="s">
        <v>547</v>
      </c>
      <c r="Y859" t="s">
        <v>1398</v>
      </c>
      <c r="AC859" t="s">
        <v>402</v>
      </c>
      <c r="AE859" t="s">
        <v>6835</v>
      </c>
    </row>
    <row r="860" spans="1:31" x14ac:dyDescent="0.25">
      <c r="A860" t="s">
        <v>6836</v>
      </c>
      <c r="B860" t="s">
        <v>6829</v>
      </c>
      <c r="C860" t="s">
        <v>6837</v>
      </c>
      <c r="E860" t="s">
        <v>555</v>
      </c>
      <c r="F860" t="s">
        <v>391</v>
      </c>
      <c r="H860" t="s">
        <v>281</v>
      </c>
      <c r="J860" t="s">
        <v>547</v>
      </c>
      <c r="L860" t="s">
        <v>6838</v>
      </c>
      <c r="M860" t="s">
        <v>6839</v>
      </c>
      <c r="R860" t="s">
        <v>339</v>
      </c>
      <c r="T860" t="s">
        <v>6840</v>
      </c>
      <c r="U860" t="s">
        <v>6841</v>
      </c>
      <c r="V860" t="s">
        <v>6842</v>
      </c>
      <c r="W860" t="s">
        <v>6843</v>
      </c>
      <c r="Y860" t="s">
        <v>1398</v>
      </c>
      <c r="AC860" t="s">
        <v>402</v>
      </c>
      <c r="AE860" t="s">
        <v>1739</v>
      </c>
    </row>
    <row r="861" spans="1:31" x14ac:dyDescent="0.25">
      <c r="A861" t="s">
        <v>6844</v>
      </c>
      <c r="B861" t="s">
        <v>6829</v>
      </c>
      <c r="C861" t="s">
        <v>6845</v>
      </c>
      <c r="E861" t="s">
        <v>715</v>
      </c>
      <c r="F861" t="s">
        <v>391</v>
      </c>
      <c r="H861" t="s">
        <v>281</v>
      </c>
      <c r="J861" t="s">
        <v>547</v>
      </c>
      <c r="L861" t="s">
        <v>6846</v>
      </c>
      <c r="M861" t="s">
        <v>6847</v>
      </c>
      <c r="N861" t="s">
        <v>6848</v>
      </c>
      <c r="R861" t="s">
        <v>339</v>
      </c>
      <c r="T861" t="s">
        <v>6849</v>
      </c>
      <c r="U861" t="s">
        <v>6850</v>
      </c>
      <c r="V861" t="s">
        <v>3241</v>
      </c>
      <c r="AC861" t="s">
        <v>402</v>
      </c>
    </row>
    <row r="862" spans="1:31" x14ac:dyDescent="0.25">
      <c r="A862" t="s">
        <v>6851</v>
      </c>
      <c r="B862" t="s">
        <v>6829</v>
      </c>
      <c r="C862" t="s">
        <v>6852</v>
      </c>
      <c r="E862" t="s">
        <v>555</v>
      </c>
      <c r="F862" t="s">
        <v>391</v>
      </c>
      <c r="H862" t="s">
        <v>281</v>
      </c>
      <c r="J862" t="s">
        <v>547</v>
      </c>
      <c r="L862" t="s">
        <v>6853</v>
      </c>
      <c r="M862" t="s">
        <v>6854</v>
      </c>
      <c r="N862" t="s">
        <v>6855</v>
      </c>
      <c r="R862" t="s">
        <v>339</v>
      </c>
      <c r="T862" t="s">
        <v>6856</v>
      </c>
      <c r="U862" t="s">
        <v>6857</v>
      </c>
      <c r="V862" t="s">
        <v>6858</v>
      </c>
      <c r="Z862" t="s">
        <v>6859</v>
      </c>
      <c r="AA862" t="s">
        <v>6860</v>
      </c>
      <c r="AC862" t="s">
        <v>402</v>
      </c>
    </row>
    <row r="863" spans="1:31" x14ac:dyDescent="0.25">
      <c r="A863" t="s">
        <v>6861</v>
      </c>
      <c r="B863" t="s">
        <v>6862</v>
      </c>
      <c r="C863" t="s">
        <v>6863</v>
      </c>
      <c r="E863" t="s">
        <v>715</v>
      </c>
      <c r="F863" t="s">
        <v>391</v>
      </c>
      <c r="H863" t="s">
        <v>281</v>
      </c>
      <c r="J863" t="s">
        <v>547</v>
      </c>
      <c r="L863" t="s">
        <v>6853</v>
      </c>
      <c r="M863" t="s">
        <v>6864</v>
      </c>
      <c r="R863" t="s">
        <v>339</v>
      </c>
      <c r="T863" t="s">
        <v>6865</v>
      </c>
      <c r="U863" t="s">
        <v>6866</v>
      </c>
      <c r="V863" t="s">
        <v>6867</v>
      </c>
      <c r="Y863" t="s">
        <v>6868</v>
      </c>
      <c r="AC863" t="s">
        <v>402</v>
      </c>
    </row>
    <row r="864" spans="1:31" x14ac:dyDescent="0.25">
      <c r="A864" t="s">
        <v>6869</v>
      </c>
      <c r="B864" t="s">
        <v>6829</v>
      </c>
      <c r="C864" t="s">
        <v>6870</v>
      </c>
      <c r="E864" t="s">
        <v>555</v>
      </c>
      <c r="F864" t="s">
        <v>391</v>
      </c>
      <c r="H864" t="s">
        <v>281</v>
      </c>
      <c r="J864" t="s">
        <v>547</v>
      </c>
      <c r="M864" t="s">
        <v>6831</v>
      </c>
      <c r="R864" t="s">
        <v>339</v>
      </c>
      <c r="T864" t="s">
        <v>6871</v>
      </c>
      <c r="U864" t="s">
        <v>6872</v>
      </c>
      <c r="V864" t="s">
        <v>5003</v>
      </c>
      <c r="W864" t="s">
        <v>547</v>
      </c>
      <c r="Y864" t="s">
        <v>1398</v>
      </c>
      <c r="AC864" t="s">
        <v>402</v>
      </c>
      <c r="AE864" t="s">
        <v>1739</v>
      </c>
    </row>
    <row r="865" spans="1:31" x14ac:dyDescent="0.25">
      <c r="A865" t="s">
        <v>6873</v>
      </c>
      <c r="B865" t="s">
        <v>6829</v>
      </c>
      <c r="C865" t="s">
        <v>6874</v>
      </c>
      <c r="E865" t="s">
        <v>715</v>
      </c>
      <c r="F865" t="s">
        <v>391</v>
      </c>
      <c r="H865" t="s">
        <v>281</v>
      </c>
      <c r="J865" t="s">
        <v>547</v>
      </c>
      <c r="L865" t="s">
        <v>6875</v>
      </c>
      <c r="M865" t="s">
        <v>6876</v>
      </c>
      <c r="R865" t="s">
        <v>339</v>
      </c>
      <c r="T865" t="s">
        <v>6877</v>
      </c>
      <c r="U865" t="s">
        <v>1252</v>
      </c>
      <c r="V865" t="s">
        <v>6878</v>
      </c>
      <c r="Y865" t="s">
        <v>6868</v>
      </c>
      <c r="AC865" t="s">
        <v>402</v>
      </c>
    </row>
    <row r="866" spans="1:31" x14ac:dyDescent="0.25">
      <c r="A866" t="s">
        <v>6879</v>
      </c>
      <c r="B866" t="s">
        <v>6829</v>
      </c>
      <c r="C866" t="s">
        <v>6880</v>
      </c>
      <c r="E866" t="s">
        <v>546</v>
      </c>
      <c r="F866" t="s">
        <v>391</v>
      </c>
      <c r="H866" t="s">
        <v>281</v>
      </c>
      <c r="J866" t="s">
        <v>547</v>
      </c>
      <c r="L866" t="s">
        <v>6881</v>
      </c>
      <c r="M866" t="s">
        <v>6882</v>
      </c>
      <c r="R866" t="s">
        <v>339</v>
      </c>
      <c r="T866" t="s">
        <v>6883</v>
      </c>
      <c r="U866" t="s">
        <v>6884</v>
      </c>
      <c r="V866" t="s">
        <v>6885</v>
      </c>
      <c r="Y866" t="s">
        <v>6886</v>
      </c>
      <c r="Z866" t="s">
        <v>6868</v>
      </c>
      <c r="AC866" t="s">
        <v>402</v>
      </c>
    </row>
    <row r="867" spans="1:31" x14ac:dyDescent="0.25">
      <c r="A867" t="s">
        <v>6887</v>
      </c>
      <c r="B867" t="s">
        <v>6829</v>
      </c>
      <c r="C867" t="s">
        <v>6888</v>
      </c>
      <c r="E867" t="s">
        <v>555</v>
      </c>
      <c r="F867" t="s">
        <v>391</v>
      </c>
      <c r="H867" t="s">
        <v>281</v>
      </c>
      <c r="J867" t="s">
        <v>547</v>
      </c>
      <c r="L867" t="s">
        <v>6889</v>
      </c>
      <c r="M867" t="s">
        <v>6890</v>
      </c>
      <c r="R867" t="s">
        <v>339</v>
      </c>
      <c r="T867" t="s">
        <v>6891</v>
      </c>
      <c r="U867" t="s">
        <v>6892</v>
      </c>
      <c r="V867" t="s">
        <v>6858</v>
      </c>
      <c r="Y867" t="s">
        <v>6886</v>
      </c>
      <c r="Z867" t="s">
        <v>6868</v>
      </c>
      <c r="AC867" t="s">
        <v>402</v>
      </c>
    </row>
    <row r="868" spans="1:31" x14ac:dyDescent="0.25">
      <c r="A868" t="s">
        <v>6893</v>
      </c>
      <c r="B868" t="s">
        <v>6894</v>
      </c>
      <c r="C868" t="s">
        <v>6895</v>
      </c>
      <c r="E868" t="s">
        <v>715</v>
      </c>
      <c r="F868" t="s">
        <v>391</v>
      </c>
      <c r="H868" t="s">
        <v>281</v>
      </c>
      <c r="J868" t="s">
        <v>547</v>
      </c>
      <c r="L868" t="s">
        <v>6896</v>
      </c>
      <c r="R868" t="s">
        <v>339</v>
      </c>
      <c r="T868" t="s">
        <v>6897</v>
      </c>
      <c r="U868" t="s">
        <v>6898</v>
      </c>
      <c r="V868" t="s">
        <v>6899</v>
      </c>
      <c r="W868" t="s">
        <v>6900</v>
      </c>
      <c r="Y868" t="s">
        <v>1398</v>
      </c>
      <c r="AC868" t="s">
        <v>402</v>
      </c>
      <c r="AE868" t="s">
        <v>6901</v>
      </c>
    </row>
    <row r="869" spans="1:31" x14ac:dyDescent="0.25">
      <c r="A869" t="s">
        <v>6902</v>
      </c>
      <c r="B869" t="s">
        <v>6829</v>
      </c>
      <c r="C869" t="s">
        <v>6903</v>
      </c>
      <c r="E869" t="s">
        <v>1182</v>
      </c>
      <c r="F869" t="s">
        <v>391</v>
      </c>
      <c r="H869" t="s">
        <v>281</v>
      </c>
      <c r="J869" t="s">
        <v>547</v>
      </c>
      <c r="L869" t="s">
        <v>6904</v>
      </c>
      <c r="M869" t="s">
        <v>6905</v>
      </c>
      <c r="R869" t="s">
        <v>339</v>
      </c>
      <c r="T869" t="s">
        <v>6906</v>
      </c>
      <c r="U869" t="s">
        <v>6907</v>
      </c>
      <c r="V869" t="s">
        <v>6908</v>
      </c>
      <c r="AC869" t="s">
        <v>402</v>
      </c>
    </row>
    <row r="870" spans="1:31" x14ac:dyDescent="0.25">
      <c r="A870" t="s">
        <v>6909</v>
      </c>
      <c r="B870" t="s">
        <v>6829</v>
      </c>
      <c r="C870" t="s">
        <v>6910</v>
      </c>
      <c r="E870" t="s">
        <v>715</v>
      </c>
      <c r="F870" t="s">
        <v>391</v>
      </c>
      <c r="H870" t="s">
        <v>281</v>
      </c>
      <c r="J870" t="s">
        <v>547</v>
      </c>
      <c r="M870" t="s">
        <v>6911</v>
      </c>
      <c r="R870" t="s">
        <v>339</v>
      </c>
      <c r="T870" t="s">
        <v>6912</v>
      </c>
      <c r="U870" t="s">
        <v>6913</v>
      </c>
      <c r="V870" t="s">
        <v>6914</v>
      </c>
      <c r="W870" t="s">
        <v>5022</v>
      </c>
      <c r="AC870" t="s">
        <v>402</v>
      </c>
      <c r="AE870" t="s">
        <v>4153</v>
      </c>
    </row>
    <row r="871" spans="1:31" x14ac:dyDescent="0.25">
      <c r="A871" t="s">
        <v>6915</v>
      </c>
      <c r="B871" t="s">
        <v>6829</v>
      </c>
      <c r="C871" t="s">
        <v>6916</v>
      </c>
      <c r="E871" t="s">
        <v>555</v>
      </c>
      <c r="F871" t="s">
        <v>391</v>
      </c>
      <c r="H871" t="s">
        <v>281</v>
      </c>
      <c r="J871" t="s">
        <v>547</v>
      </c>
      <c r="M871" t="s">
        <v>6917</v>
      </c>
      <c r="R871" t="s">
        <v>339</v>
      </c>
      <c r="T871" t="s">
        <v>6918</v>
      </c>
      <c r="U871" t="s">
        <v>6919</v>
      </c>
      <c r="V871" t="s">
        <v>6920</v>
      </c>
      <c r="W871" t="s">
        <v>6921</v>
      </c>
      <c r="AC871" t="s">
        <v>402</v>
      </c>
      <c r="AE871" t="s">
        <v>1739</v>
      </c>
    </row>
    <row r="872" spans="1:31" x14ac:dyDescent="0.25">
      <c r="A872" t="s">
        <v>6922</v>
      </c>
      <c r="B872" t="s">
        <v>6829</v>
      </c>
      <c r="C872" t="s">
        <v>6923</v>
      </c>
      <c r="E872" t="s">
        <v>715</v>
      </c>
      <c r="F872" t="s">
        <v>391</v>
      </c>
      <c r="H872" t="s">
        <v>281</v>
      </c>
      <c r="J872" t="s">
        <v>547</v>
      </c>
      <c r="M872" t="s">
        <v>6831</v>
      </c>
      <c r="R872" t="s">
        <v>339</v>
      </c>
      <c r="T872" t="s">
        <v>6924</v>
      </c>
      <c r="U872" t="s">
        <v>6925</v>
      </c>
      <c r="V872" t="s">
        <v>6926</v>
      </c>
      <c r="W872" t="s">
        <v>3241</v>
      </c>
      <c r="AC872" t="s">
        <v>402</v>
      </c>
      <c r="AE872" t="s">
        <v>3242</v>
      </c>
    </row>
    <row r="873" spans="1:31" x14ac:dyDescent="0.25">
      <c r="A873" t="s">
        <v>6927</v>
      </c>
      <c r="B873" t="s">
        <v>6829</v>
      </c>
      <c r="C873" t="s">
        <v>6928</v>
      </c>
      <c r="E873" t="s">
        <v>546</v>
      </c>
      <c r="F873" t="s">
        <v>391</v>
      </c>
      <c r="H873" t="s">
        <v>281</v>
      </c>
      <c r="J873" t="s">
        <v>547</v>
      </c>
      <c r="L873" t="s">
        <v>6929</v>
      </c>
      <c r="M873" t="s">
        <v>6930</v>
      </c>
      <c r="R873" t="s">
        <v>339</v>
      </c>
      <c r="T873" t="s">
        <v>6931</v>
      </c>
      <c r="U873" t="s">
        <v>6932</v>
      </c>
      <c r="V873" t="s">
        <v>6933</v>
      </c>
      <c r="W873" t="s">
        <v>547</v>
      </c>
      <c r="Y873" t="s">
        <v>1343</v>
      </c>
      <c r="Z873" t="s">
        <v>6868</v>
      </c>
      <c r="AC873" t="s">
        <v>402</v>
      </c>
      <c r="AE873" t="s">
        <v>2101</v>
      </c>
    </row>
    <row r="874" spans="1:31" x14ac:dyDescent="0.25">
      <c r="A874" t="s">
        <v>6934</v>
      </c>
      <c r="B874" t="s">
        <v>6829</v>
      </c>
      <c r="C874" t="s">
        <v>6935</v>
      </c>
      <c r="E874" t="s">
        <v>715</v>
      </c>
      <c r="F874" t="s">
        <v>391</v>
      </c>
      <c r="H874" t="s">
        <v>281</v>
      </c>
      <c r="J874" t="s">
        <v>547</v>
      </c>
      <c r="L874" t="s">
        <v>6936</v>
      </c>
      <c r="R874" t="s">
        <v>339</v>
      </c>
      <c r="T874" t="s">
        <v>6937</v>
      </c>
      <c r="U874" t="s">
        <v>6938</v>
      </c>
      <c r="V874" t="s">
        <v>6939</v>
      </c>
      <c r="W874" t="s">
        <v>5022</v>
      </c>
      <c r="Y874" t="s">
        <v>1398</v>
      </c>
      <c r="AC874" t="s">
        <v>402</v>
      </c>
      <c r="AE874" t="s">
        <v>4153</v>
      </c>
    </row>
    <row r="875" spans="1:31" x14ac:dyDescent="0.25">
      <c r="A875" t="s">
        <v>6940</v>
      </c>
      <c r="B875" t="s">
        <v>6829</v>
      </c>
      <c r="C875" t="s">
        <v>6941</v>
      </c>
      <c r="E875" t="s">
        <v>715</v>
      </c>
      <c r="F875" t="s">
        <v>391</v>
      </c>
      <c r="H875" t="s">
        <v>281</v>
      </c>
      <c r="J875" t="s">
        <v>547</v>
      </c>
      <c r="M875" t="s">
        <v>6911</v>
      </c>
      <c r="R875" t="s">
        <v>339</v>
      </c>
      <c r="T875" t="s">
        <v>6942</v>
      </c>
      <c r="U875" t="s">
        <v>6943</v>
      </c>
      <c r="V875" t="s">
        <v>5051</v>
      </c>
      <c r="W875" t="s">
        <v>547</v>
      </c>
      <c r="Y875" t="s">
        <v>1398</v>
      </c>
      <c r="AC875" t="s">
        <v>402</v>
      </c>
      <c r="AE875" t="s">
        <v>3242</v>
      </c>
    </row>
    <row r="876" spans="1:31" x14ac:dyDescent="0.25">
      <c r="A876" t="s">
        <v>6944</v>
      </c>
      <c r="B876" t="s">
        <v>6945</v>
      </c>
      <c r="E876" t="s">
        <v>769</v>
      </c>
      <c r="F876" t="s">
        <v>391</v>
      </c>
      <c r="H876" t="s">
        <v>298</v>
      </c>
      <c r="J876" t="s">
        <v>684</v>
      </c>
      <c r="L876" t="s">
        <v>6946</v>
      </c>
      <c r="M876" t="s">
        <v>6947</v>
      </c>
      <c r="R876" t="s">
        <v>339</v>
      </c>
      <c r="T876" t="s">
        <v>6948</v>
      </c>
      <c r="U876" t="s">
        <v>6949</v>
      </c>
      <c r="V876" t="s">
        <v>6950</v>
      </c>
      <c r="Y876" t="s">
        <v>6951</v>
      </c>
      <c r="AC876" t="s">
        <v>402</v>
      </c>
    </row>
    <row r="877" spans="1:31" x14ac:dyDescent="0.25">
      <c r="A877" t="s">
        <v>6952</v>
      </c>
      <c r="B877" t="s">
        <v>6953</v>
      </c>
      <c r="C877" t="s">
        <v>6954</v>
      </c>
      <c r="E877" t="s">
        <v>769</v>
      </c>
      <c r="F877" t="s">
        <v>391</v>
      </c>
      <c r="H877" t="s">
        <v>298</v>
      </c>
      <c r="J877" t="s">
        <v>684</v>
      </c>
      <c r="L877" t="s">
        <v>6955</v>
      </c>
      <c r="M877" t="s">
        <v>6956</v>
      </c>
      <c r="R877" t="s">
        <v>339</v>
      </c>
      <c r="T877" t="s">
        <v>6957</v>
      </c>
      <c r="U877" t="s">
        <v>6958</v>
      </c>
      <c r="V877" t="s">
        <v>1518</v>
      </c>
      <c r="Y877" t="s">
        <v>1398</v>
      </c>
      <c r="AC877" t="s">
        <v>402</v>
      </c>
      <c r="AE877" t="s">
        <v>2919</v>
      </c>
    </row>
    <row r="878" spans="1:31" x14ac:dyDescent="0.25">
      <c r="A878" t="s">
        <v>6959</v>
      </c>
      <c r="B878" t="s">
        <v>6960</v>
      </c>
      <c r="E878" t="s">
        <v>769</v>
      </c>
      <c r="F878" t="s">
        <v>391</v>
      </c>
      <c r="H878" t="s">
        <v>298</v>
      </c>
      <c r="J878" t="s">
        <v>684</v>
      </c>
      <c r="L878" t="s">
        <v>6961</v>
      </c>
      <c r="M878" t="s">
        <v>6962</v>
      </c>
      <c r="N878" t="s">
        <v>6963</v>
      </c>
      <c r="R878" t="s">
        <v>339</v>
      </c>
      <c r="T878" t="s">
        <v>6964</v>
      </c>
      <c r="U878" t="s">
        <v>6965</v>
      </c>
      <c r="V878" t="s">
        <v>6966</v>
      </c>
      <c r="Y878" t="s">
        <v>6967</v>
      </c>
      <c r="AC878" t="s">
        <v>402</v>
      </c>
    </row>
    <row r="879" spans="1:31" x14ac:dyDescent="0.25">
      <c r="A879" t="s">
        <v>6968</v>
      </c>
      <c r="B879" t="s">
        <v>6969</v>
      </c>
      <c r="C879" t="s">
        <v>1569</v>
      </c>
      <c r="E879" t="s">
        <v>769</v>
      </c>
      <c r="F879" t="s">
        <v>391</v>
      </c>
      <c r="H879" t="s">
        <v>298</v>
      </c>
      <c r="J879" t="s">
        <v>701</v>
      </c>
      <c r="L879" t="s">
        <v>6970</v>
      </c>
      <c r="M879" t="s">
        <v>6971</v>
      </c>
      <c r="N879" t="s">
        <v>6972</v>
      </c>
      <c r="R879" t="s">
        <v>339</v>
      </c>
      <c r="T879" t="s">
        <v>6973</v>
      </c>
      <c r="U879" t="s">
        <v>6974</v>
      </c>
      <c r="V879" t="s">
        <v>6975</v>
      </c>
      <c r="Y879" t="s">
        <v>6967</v>
      </c>
      <c r="AC879" t="s">
        <v>402</v>
      </c>
      <c r="AE879" t="s">
        <v>2948</v>
      </c>
    </row>
    <row r="880" spans="1:31" x14ac:dyDescent="0.25">
      <c r="A880" t="s">
        <v>6976</v>
      </c>
      <c r="B880" t="s">
        <v>6953</v>
      </c>
      <c r="E880" t="s">
        <v>769</v>
      </c>
      <c r="F880" t="s">
        <v>391</v>
      </c>
      <c r="H880" t="s">
        <v>298</v>
      </c>
      <c r="J880" t="s">
        <v>701</v>
      </c>
      <c r="L880" t="s">
        <v>6977</v>
      </c>
      <c r="M880" t="s">
        <v>6978</v>
      </c>
      <c r="R880" t="s">
        <v>339</v>
      </c>
      <c r="T880" t="s">
        <v>6979</v>
      </c>
      <c r="U880" t="s">
        <v>6980</v>
      </c>
      <c r="V880" t="s">
        <v>3394</v>
      </c>
      <c r="Y880" t="s">
        <v>6981</v>
      </c>
      <c r="AC880" t="s">
        <v>402</v>
      </c>
    </row>
    <row r="881" spans="1:31" x14ac:dyDescent="0.25">
      <c r="A881" t="s">
        <v>6982</v>
      </c>
      <c r="B881" t="s">
        <v>6983</v>
      </c>
      <c r="C881" t="s">
        <v>1569</v>
      </c>
      <c r="E881" t="s">
        <v>769</v>
      </c>
      <c r="F881" t="s">
        <v>391</v>
      </c>
      <c r="H881" t="s">
        <v>298</v>
      </c>
      <c r="J881" t="s">
        <v>701</v>
      </c>
      <c r="L881" t="s">
        <v>6984</v>
      </c>
      <c r="M881" t="s">
        <v>6985</v>
      </c>
      <c r="N881" t="s">
        <v>6986</v>
      </c>
      <c r="R881" t="s">
        <v>339</v>
      </c>
      <c r="T881" t="s">
        <v>6987</v>
      </c>
      <c r="U881" t="s">
        <v>6988</v>
      </c>
      <c r="V881" t="s">
        <v>6989</v>
      </c>
      <c r="Y881" t="s">
        <v>6951</v>
      </c>
      <c r="AC881" t="s">
        <v>402</v>
      </c>
    </row>
    <row r="882" spans="1:31" x14ac:dyDescent="0.25">
      <c r="A882" t="s">
        <v>6990</v>
      </c>
      <c r="B882" t="s">
        <v>6991</v>
      </c>
      <c r="E882" t="s">
        <v>769</v>
      </c>
      <c r="F882" t="s">
        <v>391</v>
      </c>
      <c r="H882" t="s">
        <v>298</v>
      </c>
      <c r="J882" t="s">
        <v>701</v>
      </c>
      <c r="L882" t="s">
        <v>6992</v>
      </c>
      <c r="M882" t="s">
        <v>6993</v>
      </c>
      <c r="R882" t="s">
        <v>339</v>
      </c>
      <c r="T882" t="s">
        <v>6994</v>
      </c>
      <c r="U882" t="s">
        <v>6995</v>
      </c>
      <c r="V882" t="s">
        <v>3004</v>
      </c>
      <c r="W882" t="s">
        <v>1482</v>
      </c>
      <c r="Y882" t="s">
        <v>6967</v>
      </c>
      <c r="AC882" t="s">
        <v>402</v>
      </c>
      <c r="AE882" t="s">
        <v>3005</v>
      </c>
    </row>
    <row r="883" spans="1:31" x14ac:dyDescent="0.25">
      <c r="A883" t="s">
        <v>6996</v>
      </c>
      <c r="B883" t="s">
        <v>6953</v>
      </c>
      <c r="C883" t="s">
        <v>6997</v>
      </c>
      <c r="E883" t="s">
        <v>769</v>
      </c>
      <c r="F883" t="s">
        <v>391</v>
      </c>
      <c r="H883" t="s">
        <v>298</v>
      </c>
      <c r="J883" t="s">
        <v>701</v>
      </c>
      <c r="L883" t="s">
        <v>6998</v>
      </c>
      <c r="M883" t="s">
        <v>6956</v>
      </c>
      <c r="R883" t="s">
        <v>339</v>
      </c>
      <c r="T883" t="s">
        <v>6999</v>
      </c>
      <c r="U883" t="s">
        <v>2015</v>
      </c>
      <c r="V883" t="s">
        <v>1482</v>
      </c>
      <c r="Y883" t="s">
        <v>1398</v>
      </c>
      <c r="AC883" t="s">
        <v>402</v>
      </c>
      <c r="AE883" t="s">
        <v>2016</v>
      </c>
    </row>
    <row r="884" spans="1:31" x14ac:dyDescent="0.25">
      <c r="A884" t="s">
        <v>7000</v>
      </c>
      <c r="B884" t="s">
        <v>7001</v>
      </c>
      <c r="E884" t="s">
        <v>769</v>
      </c>
      <c r="F884" t="s">
        <v>391</v>
      </c>
      <c r="H884" t="s">
        <v>298</v>
      </c>
      <c r="J884" t="s">
        <v>701</v>
      </c>
      <c r="L884" t="s">
        <v>7002</v>
      </c>
      <c r="M884" t="s">
        <v>6956</v>
      </c>
      <c r="R884" t="s">
        <v>339</v>
      </c>
      <c r="T884" t="s">
        <v>7003</v>
      </c>
      <c r="U884" t="s">
        <v>1481</v>
      </c>
      <c r="V884" t="s">
        <v>1482</v>
      </c>
      <c r="Y884" t="s">
        <v>1398</v>
      </c>
      <c r="AC884" t="s">
        <v>402</v>
      </c>
      <c r="AE884" t="s">
        <v>1484</v>
      </c>
    </row>
    <row r="885" spans="1:31" x14ac:dyDescent="0.25">
      <c r="A885" t="s">
        <v>7004</v>
      </c>
      <c r="B885" t="s">
        <v>7005</v>
      </c>
      <c r="C885" t="s">
        <v>7006</v>
      </c>
      <c r="E885" t="s">
        <v>769</v>
      </c>
      <c r="F885" t="s">
        <v>391</v>
      </c>
      <c r="H885" t="s">
        <v>298</v>
      </c>
      <c r="J885" t="s">
        <v>701</v>
      </c>
      <c r="M885" t="s">
        <v>6956</v>
      </c>
      <c r="R885" t="s">
        <v>339</v>
      </c>
      <c r="T885" t="s">
        <v>7007</v>
      </c>
      <c r="U885" t="s">
        <v>7008</v>
      </c>
      <c r="V885" t="s">
        <v>7009</v>
      </c>
      <c r="W885" t="s">
        <v>1482</v>
      </c>
      <c r="Y885" t="s">
        <v>1398</v>
      </c>
      <c r="AC885" t="s">
        <v>402</v>
      </c>
      <c r="AE885" t="s">
        <v>1609</v>
      </c>
    </row>
    <row r="886" spans="1:31" x14ac:dyDescent="0.25">
      <c r="A886" t="s">
        <v>7010</v>
      </c>
      <c r="B886" t="s">
        <v>7011</v>
      </c>
      <c r="E886" t="s">
        <v>455</v>
      </c>
      <c r="F886" t="s">
        <v>1301</v>
      </c>
      <c r="H886" t="s">
        <v>283</v>
      </c>
      <c r="J886" t="s">
        <v>407</v>
      </c>
      <c r="L886" t="s">
        <v>7012</v>
      </c>
      <c r="M886" t="s">
        <v>7013</v>
      </c>
      <c r="N886" t="s">
        <v>7014</v>
      </c>
      <c r="R886" t="s">
        <v>339</v>
      </c>
      <c r="T886" t="s">
        <v>7015</v>
      </c>
      <c r="U886" t="s">
        <v>7016</v>
      </c>
      <c r="V886" t="s">
        <v>7017</v>
      </c>
      <c r="Y886" t="s">
        <v>2040</v>
      </c>
      <c r="AC886" t="s">
        <v>402</v>
      </c>
      <c r="AE886" t="s">
        <v>7018</v>
      </c>
    </row>
    <row r="887" spans="1:31" x14ac:dyDescent="0.25">
      <c r="A887" t="s">
        <v>7019</v>
      </c>
      <c r="B887" t="s">
        <v>7020</v>
      </c>
      <c r="E887" t="s">
        <v>483</v>
      </c>
      <c r="F887" t="s">
        <v>1301</v>
      </c>
      <c r="H887" t="s">
        <v>283</v>
      </c>
      <c r="J887" t="s">
        <v>407</v>
      </c>
      <c r="L887" t="s">
        <v>7021</v>
      </c>
      <c r="M887" t="s">
        <v>7022</v>
      </c>
      <c r="R887" t="s">
        <v>339</v>
      </c>
      <c r="T887" t="s">
        <v>7023</v>
      </c>
      <c r="U887" t="s">
        <v>7024</v>
      </c>
      <c r="V887" t="s">
        <v>7025</v>
      </c>
      <c r="Y887" t="s">
        <v>7023</v>
      </c>
      <c r="Z887" t="s">
        <v>7024</v>
      </c>
      <c r="AA887" t="s">
        <v>7025</v>
      </c>
      <c r="AC887" t="s">
        <v>402</v>
      </c>
      <c r="AE887" t="s">
        <v>2398</v>
      </c>
    </row>
    <row r="888" spans="1:31" x14ac:dyDescent="0.25">
      <c r="A888" t="s">
        <v>7026</v>
      </c>
      <c r="B888" t="s">
        <v>7027</v>
      </c>
      <c r="C888" t="s">
        <v>7028</v>
      </c>
      <c r="E888" t="s">
        <v>455</v>
      </c>
      <c r="F888" t="s">
        <v>1301</v>
      </c>
      <c r="H888" t="s">
        <v>283</v>
      </c>
      <c r="J888" t="s">
        <v>407</v>
      </c>
      <c r="L888" t="s">
        <v>7029</v>
      </c>
      <c r="M888" t="s">
        <v>7030</v>
      </c>
      <c r="N888" t="s">
        <v>7031</v>
      </c>
      <c r="R888" t="s">
        <v>339</v>
      </c>
      <c r="T888" t="s">
        <v>7032</v>
      </c>
      <c r="U888" t="s">
        <v>7033</v>
      </c>
      <c r="V888" t="s">
        <v>7034</v>
      </c>
      <c r="Y888" t="s">
        <v>7035</v>
      </c>
      <c r="AC888" t="s">
        <v>402</v>
      </c>
      <c r="AE888" t="s">
        <v>4361</v>
      </c>
    </row>
    <row r="889" spans="1:31" x14ac:dyDescent="0.25">
      <c r="A889" t="s">
        <v>7036</v>
      </c>
      <c r="B889" t="s">
        <v>7037</v>
      </c>
      <c r="C889" t="s">
        <v>7038</v>
      </c>
      <c r="E889" t="s">
        <v>423</v>
      </c>
      <c r="F889" t="s">
        <v>1301</v>
      </c>
      <c r="H889" t="s">
        <v>283</v>
      </c>
      <c r="J889" t="s">
        <v>407</v>
      </c>
      <c r="L889" t="s">
        <v>7039</v>
      </c>
      <c r="M889" t="s">
        <v>7040</v>
      </c>
      <c r="N889" t="s">
        <v>7041</v>
      </c>
      <c r="R889" t="s">
        <v>339</v>
      </c>
      <c r="T889" t="s">
        <v>7042</v>
      </c>
      <c r="U889" t="s">
        <v>7043</v>
      </c>
      <c r="V889" t="s">
        <v>7044</v>
      </c>
      <c r="Y889" t="s">
        <v>7045</v>
      </c>
      <c r="AC889" t="s">
        <v>402</v>
      </c>
    </row>
    <row r="890" spans="1:31" x14ac:dyDescent="0.25">
      <c r="A890" t="s">
        <v>7046</v>
      </c>
      <c r="B890" t="s">
        <v>7047</v>
      </c>
      <c r="C890" t="s">
        <v>7048</v>
      </c>
      <c r="E890" t="s">
        <v>483</v>
      </c>
      <c r="F890" t="s">
        <v>1301</v>
      </c>
      <c r="H890" t="s">
        <v>283</v>
      </c>
      <c r="J890" t="s">
        <v>407</v>
      </c>
      <c r="R890" t="s">
        <v>339</v>
      </c>
      <c r="T890" t="s">
        <v>7049</v>
      </c>
      <c r="U890" t="s">
        <v>7050</v>
      </c>
      <c r="V890" t="s">
        <v>7051</v>
      </c>
      <c r="W890" t="s">
        <v>7052</v>
      </c>
      <c r="Y890" t="s">
        <v>1398</v>
      </c>
      <c r="AC890" t="s">
        <v>402</v>
      </c>
      <c r="AE890" t="s">
        <v>5599</v>
      </c>
    </row>
    <row r="891" spans="1:31" x14ac:dyDescent="0.25">
      <c r="A891" t="s">
        <v>7053</v>
      </c>
      <c r="B891" t="s">
        <v>7027</v>
      </c>
      <c r="C891" t="s">
        <v>7054</v>
      </c>
      <c r="E891" t="s">
        <v>390</v>
      </c>
      <c r="F891" t="s">
        <v>1301</v>
      </c>
      <c r="H891" t="s">
        <v>283</v>
      </c>
      <c r="J891" t="s">
        <v>407</v>
      </c>
      <c r="L891" t="s">
        <v>7055</v>
      </c>
      <c r="M891" t="s">
        <v>2402</v>
      </c>
      <c r="R891" t="s">
        <v>339</v>
      </c>
      <c r="T891" t="s">
        <v>7056</v>
      </c>
      <c r="U891" t="s">
        <v>7057</v>
      </c>
      <c r="V891" t="s">
        <v>7058</v>
      </c>
      <c r="W891" t="s">
        <v>7059</v>
      </c>
      <c r="AC891" t="s">
        <v>402</v>
      </c>
      <c r="AE891" t="s">
        <v>3057</v>
      </c>
    </row>
    <row r="892" spans="1:31" x14ac:dyDescent="0.25">
      <c r="A892" t="s">
        <v>7060</v>
      </c>
      <c r="B892" t="s">
        <v>7061</v>
      </c>
      <c r="C892" t="s">
        <v>7062</v>
      </c>
      <c r="E892" t="s">
        <v>406</v>
      </c>
      <c r="F892" t="s">
        <v>1301</v>
      </c>
      <c r="H892" t="s">
        <v>283</v>
      </c>
      <c r="J892" t="s">
        <v>407</v>
      </c>
      <c r="M892" t="s">
        <v>7063</v>
      </c>
      <c r="R892" t="s">
        <v>339</v>
      </c>
      <c r="T892" t="s">
        <v>7064</v>
      </c>
      <c r="U892" t="s">
        <v>7065</v>
      </c>
      <c r="V892" t="s">
        <v>2441</v>
      </c>
      <c r="W892" t="s">
        <v>407</v>
      </c>
      <c r="Y892" t="s">
        <v>7066</v>
      </c>
      <c r="Z892" t="s">
        <v>7067</v>
      </c>
      <c r="AA892" t="s">
        <v>7068</v>
      </c>
      <c r="AC892" t="s">
        <v>402</v>
      </c>
      <c r="AE892" t="s">
        <v>2398</v>
      </c>
    </row>
    <row r="893" spans="1:31" x14ac:dyDescent="0.25">
      <c r="A893" t="s">
        <v>7069</v>
      </c>
      <c r="B893" t="s">
        <v>7020</v>
      </c>
      <c r="C893" t="s">
        <v>7070</v>
      </c>
      <c r="E893" t="s">
        <v>406</v>
      </c>
      <c r="F893" t="s">
        <v>1301</v>
      </c>
      <c r="H893" t="s">
        <v>283</v>
      </c>
      <c r="J893" t="s">
        <v>407</v>
      </c>
      <c r="L893" t="s">
        <v>7071</v>
      </c>
      <c r="M893" t="s">
        <v>7063</v>
      </c>
      <c r="R893" t="s">
        <v>339</v>
      </c>
      <c r="T893" t="s">
        <v>7072</v>
      </c>
      <c r="U893" t="s">
        <v>7073</v>
      </c>
      <c r="V893" t="s">
        <v>7074</v>
      </c>
      <c r="W893" t="s">
        <v>4236</v>
      </c>
      <c r="Y893" t="s">
        <v>1398</v>
      </c>
      <c r="AC893" t="s">
        <v>402</v>
      </c>
      <c r="AE893" t="s">
        <v>4226</v>
      </c>
    </row>
    <row r="894" spans="1:31" x14ac:dyDescent="0.25">
      <c r="A894" t="s">
        <v>7075</v>
      </c>
      <c r="B894" t="s">
        <v>7020</v>
      </c>
      <c r="C894" t="s">
        <v>7076</v>
      </c>
      <c r="E894" t="s">
        <v>761</v>
      </c>
      <c r="F894" t="s">
        <v>1301</v>
      </c>
      <c r="H894" t="s">
        <v>283</v>
      </c>
      <c r="J894" t="s">
        <v>730</v>
      </c>
      <c r="R894" t="s">
        <v>339</v>
      </c>
      <c r="T894" t="s">
        <v>7077</v>
      </c>
      <c r="U894" t="s">
        <v>7078</v>
      </c>
      <c r="V894" t="s">
        <v>7079</v>
      </c>
      <c r="W894" t="s">
        <v>7080</v>
      </c>
      <c r="Y894" t="s">
        <v>7081</v>
      </c>
      <c r="Z894" t="s">
        <v>7082</v>
      </c>
      <c r="AA894" t="s">
        <v>7083</v>
      </c>
      <c r="AC894" t="s">
        <v>402</v>
      </c>
      <c r="AE894" t="s">
        <v>2398</v>
      </c>
    </row>
    <row r="895" spans="1:31" x14ac:dyDescent="0.25">
      <c r="A895" t="s">
        <v>7084</v>
      </c>
      <c r="B895" t="s">
        <v>7085</v>
      </c>
      <c r="C895" t="s">
        <v>7086</v>
      </c>
      <c r="E895" t="s">
        <v>447</v>
      </c>
      <c r="F895" t="s">
        <v>391</v>
      </c>
      <c r="H895" t="s">
        <v>339</v>
      </c>
      <c r="J895" t="s">
        <v>407</v>
      </c>
      <c r="L895" t="s">
        <v>7087</v>
      </c>
      <c r="R895" t="s">
        <v>339</v>
      </c>
      <c r="T895" t="s">
        <v>7088</v>
      </c>
      <c r="U895" t="s">
        <v>7089</v>
      </c>
      <c r="V895" t="s">
        <v>7090</v>
      </c>
      <c r="W895" t="s">
        <v>4974</v>
      </c>
      <c r="Y895" t="s">
        <v>1398</v>
      </c>
      <c r="AC895" t="s">
        <v>402</v>
      </c>
      <c r="AE895" t="s">
        <v>7091</v>
      </c>
    </row>
    <row r="896" spans="1:31" x14ac:dyDescent="0.25">
      <c r="A896" t="s">
        <v>7092</v>
      </c>
      <c r="B896" t="s">
        <v>7093</v>
      </c>
      <c r="E896" t="s">
        <v>504</v>
      </c>
      <c r="F896" t="s">
        <v>1301</v>
      </c>
      <c r="H896" t="s">
        <v>339</v>
      </c>
      <c r="J896" t="s">
        <v>392</v>
      </c>
      <c r="L896" t="s">
        <v>7094</v>
      </c>
      <c r="M896" t="s">
        <v>7095</v>
      </c>
      <c r="R896" t="s">
        <v>339</v>
      </c>
      <c r="T896" t="s">
        <v>7096</v>
      </c>
      <c r="U896" t="s">
        <v>7097</v>
      </c>
      <c r="V896" t="s">
        <v>473</v>
      </c>
      <c r="AC896" t="s">
        <v>402</v>
      </c>
      <c r="AE896" t="s">
        <v>3979</v>
      </c>
    </row>
    <row r="897" spans="1:31" x14ac:dyDescent="0.25">
      <c r="A897" t="s">
        <v>7098</v>
      </c>
      <c r="B897" t="s">
        <v>7099</v>
      </c>
      <c r="E897" t="s">
        <v>504</v>
      </c>
      <c r="F897" t="s">
        <v>1391</v>
      </c>
      <c r="H897" t="s">
        <v>339</v>
      </c>
      <c r="J897" t="s">
        <v>407</v>
      </c>
      <c r="L897" t="s">
        <v>7100</v>
      </c>
      <c r="M897" t="s">
        <v>7101</v>
      </c>
      <c r="R897" t="s">
        <v>339</v>
      </c>
      <c r="T897" t="s">
        <v>7102</v>
      </c>
      <c r="U897" t="s">
        <v>7103</v>
      </c>
      <c r="V897" t="s">
        <v>4001</v>
      </c>
      <c r="W897" t="s">
        <v>407</v>
      </c>
      <c r="Y897" t="s">
        <v>2629</v>
      </c>
      <c r="AC897" t="s">
        <v>402</v>
      </c>
      <c r="AE897" t="s">
        <v>4002</v>
      </c>
    </row>
    <row r="898" spans="1:31" x14ac:dyDescent="0.25">
      <c r="A898" t="s">
        <v>7104</v>
      </c>
      <c r="B898" t="s">
        <v>7105</v>
      </c>
      <c r="C898" t="s">
        <v>7106</v>
      </c>
      <c r="E898" t="s">
        <v>769</v>
      </c>
      <c r="F898" t="s">
        <v>391</v>
      </c>
      <c r="H898" t="s">
        <v>339</v>
      </c>
      <c r="J898" t="s">
        <v>684</v>
      </c>
      <c r="L898" t="s">
        <v>7107</v>
      </c>
      <c r="M898" t="s">
        <v>7108</v>
      </c>
      <c r="N898" t="s">
        <v>7109</v>
      </c>
      <c r="R898" t="s">
        <v>339</v>
      </c>
      <c r="T898" t="s">
        <v>7110</v>
      </c>
      <c r="U898" t="s">
        <v>7111</v>
      </c>
      <c r="V898" t="s">
        <v>7112</v>
      </c>
      <c r="Y898" t="s">
        <v>7113</v>
      </c>
      <c r="Z898" t="s">
        <v>7114</v>
      </c>
      <c r="AC898" t="s">
        <v>402</v>
      </c>
    </row>
    <row r="899" spans="1:31" x14ac:dyDescent="0.25">
      <c r="A899" t="s">
        <v>7115</v>
      </c>
      <c r="B899" t="s">
        <v>7116</v>
      </c>
      <c r="E899" t="s">
        <v>769</v>
      </c>
      <c r="F899" t="s">
        <v>1301</v>
      </c>
      <c r="H899" t="s">
        <v>339</v>
      </c>
      <c r="J899" t="s">
        <v>684</v>
      </c>
      <c r="L899" t="s">
        <v>7117</v>
      </c>
      <c r="M899" t="s">
        <v>1571</v>
      </c>
      <c r="N899" t="s">
        <v>7118</v>
      </c>
      <c r="R899" t="s">
        <v>339</v>
      </c>
      <c r="T899" t="s">
        <v>7119</v>
      </c>
      <c r="U899" t="s">
        <v>7120</v>
      </c>
      <c r="Y899" t="s">
        <v>7121</v>
      </c>
      <c r="Z899" t="s">
        <v>7122</v>
      </c>
      <c r="AC899" t="s">
        <v>402</v>
      </c>
    </row>
    <row r="900" spans="1:31" x14ac:dyDescent="0.25">
      <c r="A900" t="s">
        <v>7123</v>
      </c>
      <c r="B900" t="s">
        <v>7124</v>
      </c>
      <c r="C900" t="s">
        <v>1487</v>
      </c>
      <c r="E900" t="s">
        <v>1462</v>
      </c>
      <c r="F900" t="s">
        <v>1301</v>
      </c>
      <c r="H900" t="s">
        <v>339</v>
      </c>
      <c r="J900" t="s">
        <v>684</v>
      </c>
      <c r="L900" t="s">
        <v>7125</v>
      </c>
      <c r="M900" t="s">
        <v>7126</v>
      </c>
      <c r="N900" t="s">
        <v>7127</v>
      </c>
      <c r="R900" t="s">
        <v>339</v>
      </c>
      <c r="T900" t="s">
        <v>7128</v>
      </c>
      <c r="U900" t="s">
        <v>7129</v>
      </c>
      <c r="V900" t="s">
        <v>1518</v>
      </c>
      <c r="AC900" t="s">
        <v>402</v>
      </c>
    </row>
    <row r="901" spans="1:31" x14ac:dyDescent="0.25">
      <c r="A901" t="s">
        <v>7130</v>
      </c>
      <c r="B901" t="s">
        <v>7131</v>
      </c>
      <c r="C901" t="s">
        <v>1513</v>
      </c>
      <c r="E901" t="s">
        <v>1462</v>
      </c>
      <c r="F901" t="s">
        <v>1301</v>
      </c>
      <c r="H901" t="s">
        <v>339</v>
      </c>
      <c r="J901" t="s">
        <v>684</v>
      </c>
      <c r="L901" t="s">
        <v>7132</v>
      </c>
      <c r="M901" t="s">
        <v>3606</v>
      </c>
      <c r="N901" t="s">
        <v>7133</v>
      </c>
      <c r="R901" t="s">
        <v>339</v>
      </c>
      <c r="T901" t="s">
        <v>7134</v>
      </c>
      <c r="U901" t="s">
        <v>7135</v>
      </c>
      <c r="V901" t="s">
        <v>7136</v>
      </c>
      <c r="AC901" t="s">
        <v>402</v>
      </c>
    </row>
    <row r="902" spans="1:31" x14ac:dyDescent="0.25">
      <c r="A902" t="s">
        <v>7137</v>
      </c>
      <c r="B902" t="s">
        <v>7138</v>
      </c>
      <c r="E902" t="s">
        <v>769</v>
      </c>
      <c r="F902" t="s">
        <v>1301</v>
      </c>
      <c r="H902" t="s">
        <v>339</v>
      </c>
      <c r="J902" t="s">
        <v>701</v>
      </c>
      <c r="L902" t="s">
        <v>7139</v>
      </c>
      <c r="M902" t="s">
        <v>7140</v>
      </c>
      <c r="R902" t="s">
        <v>339</v>
      </c>
      <c r="T902" t="s">
        <v>7141</v>
      </c>
      <c r="U902" t="s">
        <v>7142</v>
      </c>
      <c r="V902" t="s">
        <v>7143</v>
      </c>
      <c r="W902" t="s">
        <v>1482</v>
      </c>
      <c r="Y902" t="s">
        <v>1398</v>
      </c>
      <c r="AC902" t="s">
        <v>402</v>
      </c>
      <c r="AE902" t="s">
        <v>7144</v>
      </c>
    </row>
    <row r="903" spans="1:31" x14ac:dyDescent="0.25">
      <c r="A903" t="s">
        <v>7145</v>
      </c>
      <c r="B903" t="s">
        <v>7146</v>
      </c>
      <c r="C903" t="s">
        <v>7147</v>
      </c>
      <c r="E903" t="s">
        <v>782</v>
      </c>
      <c r="F903" t="s">
        <v>1301</v>
      </c>
      <c r="H903" t="s">
        <v>339</v>
      </c>
      <c r="J903" t="s">
        <v>512</v>
      </c>
      <c r="L903" t="s">
        <v>7148</v>
      </c>
      <c r="M903" t="s">
        <v>7149</v>
      </c>
      <c r="N903" t="s">
        <v>7150</v>
      </c>
      <c r="R903" t="s">
        <v>339</v>
      </c>
      <c r="T903" t="s">
        <v>7151</v>
      </c>
      <c r="U903" t="s">
        <v>7152</v>
      </c>
      <c r="V903" t="s">
        <v>7153</v>
      </c>
      <c r="W903" t="s">
        <v>512</v>
      </c>
      <c r="AC903" t="s">
        <v>402</v>
      </c>
    </row>
    <row r="904" spans="1:31" x14ac:dyDescent="0.25">
      <c r="A904" t="s">
        <v>7154</v>
      </c>
      <c r="B904" t="s">
        <v>7155</v>
      </c>
      <c r="C904" t="s">
        <v>7156</v>
      </c>
      <c r="E904" t="s">
        <v>1462</v>
      </c>
      <c r="F904" t="s">
        <v>1301</v>
      </c>
      <c r="H904" t="s">
        <v>339</v>
      </c>
      <c r="J904" t="s">
        <v>512</v>
      </c>
      <c r="L904" t="s">
        <v>7157</v>
      </c>
      <c r="M904" t="s">
        <v>6347</v>
      </c>
      <c r="R904" t="s">
        <v>339</v>
      </c>
      <c r="T904" t="s">
        <v>7158</v>
      </c>
      <c r="U904" t="s">
        <v>7159</v>
      </c>
      <c r="V904" t="s">
        <v>7160</v>
      </c>
      <c r="AC904" t="s">
        <v>402</v>
      </c>
    </row>
    <row r="905" spans="1:31" x14ac:dyDescent="0.25">
      <c r="A905" t="s">
        <v>7161</v>
      </c>
      <c r="B905" t="s">
        <v>7162</v>
      </c>
      <c r="E905" t="s">
        <v>801</v>
      </c>
      <c r="F905" t="s">
        <v>1301</v>
      </c>
      <c r="H905" t="s">
        <v>339</v>
      </c>
      <c r="J905" t="s">
        <v>802</v>
      </c>
      <c r="L905" t="s">
        <v>7163</v>
      </c>
      <c r="M905" t="s">
        <v>7164</v>
      </c>
      <c r="N905" t="s">
        <v>7165</v>
      </c>
      <c r="R905" t="s">
        <v>339</v>
      </c>
      <c r="T905" t="s">
        <v>7166</v>
      </c>
      <c r="U905" t="s">
        <v>7167</v>
      </c>
      <c r="V905" t="s">
        <v>7168</v>
      </c>
      <c r="W905" t="s">
        <v>802</v>
      </c>
      <c r="Y905" t="s">
        <v>7169</v>
      </c>
      <c r="Z905" t="s">
        <v>7170</v>
      </c>
      <c r="AA905" t="s">
        <v>7171</v>
      </c>
      <c r="AC905" t="s">
        <v>402</v>
      </c>
      <c r="AE905" t="s">
        <v>4474</v>
      </c>
    </row>
    <row r="906" spans="1:31" x14ac:dyDescent="0.25">
      <c r="A906" t="s">
        <v>7172</v>
      </c>
      <c r="B906" t="s">
        <v>7173</v>
      </c>
      <c r="E906" t="s">
        <v>833</v>
      </c>
      <c r="F906" t="s">
        <v>1301</v>
      </c>
      <c r="H906" t="s">
        <v>339</v>
      </c>
      <c r="J906" t="s">
        <v>539</v>
      </c>
      <c r="L906" t="s">
        <v>7174</v>
      </c>
      <c r="M906" t="s">
        <v>3976</v>
      </c>
      <c r="R906" t="s">
        <v>339</v>
      </c>
      <c r="T906" t="s">
        <v>7175</v>
      </c>
      <c r="U906" t="s">
        <v>7176</v>
      </c>
      <c r="V906" t="s">
        <v>539</v>
      </c>
      <c r="Y906" t="s">
        <v>7177</v>
      </c>
      <c r="Z906" t="s">
        <v>7178</v>
      </c>
      <c r="AC906" t="s">
        <v>402</v>
      </c>
    </row>
    <row r="907" spans="1:31" x14ac:dyDescent="0.25">
      <c r="A907" t="s">
        <v>7179</v>
      </c>
      <c r="B907" t="s">
        <v>7180</v>
      </c>
      <c r="E907" t="s">
        <v>801</v>
      </c>
      <c r="F907" t="s">
        <v>1301</v>
      </c>
      <c r="H907" t="s">
        <v>339</v>
      </c>
      <c r="J907" t="s">
        <v>802</v>
      </c>
      <c r="L907" t="s">
        <v>7181</v>
      </c>
      <c r="M907" t="s">
        <v>7182</v>
      </c>
      <c r="R907" t="s">
        <v>339</v>
      </c>
      <c r="T907" t="s">
        <v>7183</v>
      </c>
      <c r="U907" t="s">
        <v>7184</v>
      </c>
      <c r="V907" t="s">
        <v>7185</v>
      </c>
      <c r="W907" t="s">
        <v>1872</v>
      </c>
      <c r="AC907" t="s">
        <v>402</v>
      </c>
      <c r="AE907" t="s">
        <v>1873</v>
      </c>
    </row>
    <row r="908" spans="1:31" x14ac:dyDescent="0.25">
      <c r="A908" t="s">
        <v>7186</v>
      </c>
      <c r="B908" t="s">
        <v>7187</v>
      </c>
      <c r="E908" t="s">
        <v>801</v>
      </c>
      <c r="F908" t="s">
        <v>1301</v>
      </c>
      <c r="H908" t="s">
        <v>339</v>
      </c>
      <c r="J908" t="s">
        <v>1894</v>
      </c>
      <c r="L908" t="s">
        <v>7188</v>
      </c>
      <c r="M908" t="s">
        <v>7189</v>
      </c>
      <c r="R908" t="s">
        <v>339</v>
      </c>
      <c r="T908" t="s">
        <v>7190</v>
      </c>
      <c r="U908" t="s">
        <v>7191</v>
      </c>
      <c r="V908" t="s">
        <v>1894</v>
      </c>
      <c r="AC908" t="s">
        <v>402</v>
      </c>
      <c r="AE908" t="s">
        <v>7192</v>
      </c>
    </row>
    <row r="909" spans="1:31" x14ac:dyDescent="0.25">
      <c r="A909" t="s">
        <v>7193</v>
      </c>
      <c r="B909" t="s">
        <v>7194</v>
      </c>
      <c r="C909" t="s">
        <v>5322</v>
      </c>
      <c r="E909" t="s">
        <v>7195</v>
      </c>
      <c r="F909" t="s">
        <v>1301</v>
      </c>
      <c r="H909" t="s">
        <v>339</v>
      </c>
      <c r="J909" t="s">
        <v>539</v>
      </c>
      <c r="L909" t="s">
        <v>7196</v>
      </c>
      <c r="M909" t="s">
        <v>7197</v>
      </c>
      <c r="R909" t="s">
        <v>339</v>
      </c>
      <c r="T909" t="s">
        <v>7198</v>
      </c>
      <c r="U909" t="s">
        <v>7199</v>
      </c>
      <c r="V909" t="s">
        <v>539</v>
      </c>
      <c r="AC909" t="s">
        <v>402</v>
      </c>
    </row>
    <row r="910" spans="1:31" x14ac:dyDescent="0.25">
      <c r="A910" t="s">
        <v>7200</v>
      </c>
      <c r="B910" t="s">
        <v>7201</v>
      </c>
      <c r="C910" t="s">
        <v>7202</v>
      </c>
      <c r="E910" t="s">
        <v>7195</v>
      </c>
      <c r="F910" t="s">
        <v>1301</v>
      </c>
      <c r="H910" t="s">
        <v>339</v>
      </c>
      <c r="J910" t="s">
        <v>539</v>
      </c>
      <c r="L910" t="s">
        <v>7203</v>
      </c>
      <c r="M910" t="s">
        <v>7204</v>
      </c>
      <c r="R910" t="s">
        <v>339</v>
      </c>
      <c r="T910" t="s">
        <v>7205</v>
      </c>
      <c r="U910" t="s">
        <v>7206</v>
      </c>
      <c r="V910" t="s">
        <v>539</v>
      </c>
      <c r="Y910" t="s">
        <v>7207</v>
      </c>
      <c r="Z910" t="s">
        <v>7208</v>
      </c>
      <c r="AA910" t="s">
        <v>7209</v>
      </c>
      <c r="AC910" t="s">
        <v>402</v>
      </c>
      <c r="AE910" t="s">
        <v>7210</v>
      </c>
    </row>
    <row r="911" spans="1:31" x14ac:dyDescent="0.25">
      <c r="A911" t="s">
        <v>7211</v>
      </c>
      <c r="B911" t="s">
        <v>7212</v>
      </c>
      <c r="E911" t="s">
        <v>538</v>
      </c>
      <c r="F911" t="s">
        <v>391</v>
      </c>
      <c r="H911" t="s">
        <v>339</v>
      </c>
      <c r="J911" t="s">
        <v>539</v>
      </c>
      <c r="L911" t="s">
        <v>7213</v>
      </c>
      <c r="M911" t="s">
        <v>7214</v>
      </c>
      <c r="R911" t="s">
        <v>339</v>
      </c>
      <c r="T911" t="s">
        <v>7215</v>
      </c>
      <c r="U911" t="s">
        <v>7216</v>
      </c>
      <c r="V911" t="s">
        <v>7217</v>
      </c>
      <c r="AC911" t="s">
        <v>402</v>
      </c>
    </row>
    <row r="912" spans="1:31" x14ac:dyDescent="0.25">
      <c r="A912" t="s">
        <v>7218</v>
      </c>
      <c r="B912" t="s">
        <v>7219</v>
      </c>
      <c r="E912" t="s">
        <v>833</v>
      </c>
      <c r="F912" t="s">
        <v>1301</v>
      </c>
      <c r="H912" t="s">
        <v>339</v>
      </c>
      <c r="J912" t="s">
        <v>539</v>
      </c>
      <c r="L912" t="s">
        <v>7220</v>
      </c>
      <c r="R912" t="s">
        <v>339</v>
      </c>
      <c r="T912" t="s">
        <v>7221</v>
      </c>
      <c r="U912" t="s">
        <v>7222</v>
      </c>
      <c r="V912" t="s">
        <v>7223</v>
      </c>
      <c r="W912" t="s">
        <v>539</v>
      </c>
      <c r="Y912" t="s">
        <v>1398</v>
      </c>
      <c r="AC912" t="s">
        <v>402</v>
      </c>
      <c r="AE912" t="s">
        <v>7224</v>
      </c>
    </row>
    <row r="913" spans="1:31" x14ac:dyDescent="0.25">
      <c r="A913" t="s">
        <v>7225</v>
      </c>
      <c r="B913" t="s">
        <v>7201</v>
      </c>
      <c r="C913" t="s">
        <v>7226</v>
      </c>
      <c r="E913" t="s">
        <v>7195</v>
      </c>
      <c r="F913" t="s">
        <v>391</v>
      </c>
      <c r="H913" t="s">
        <v>339</v>
      </c>
      <c r="J913" t="s">
        <v>539</v>
      </c>
      <c r="L913" t="s">
        <v>7203</v>
      </c>
      <c r="M913" t="s">
        <v>7227</v>
      </c>
      <c r="N913" t="s">
        <v>7228</v>
      </c>
      <c r="R913" t="s">
        <v>339</v>
      </c>
      <c r="T913" t="s">
        <v>7205</v>
      </c>
      <c r="U913" t="s">
        <v>7229</v>
      </c>
      <c r="V913" t="s">
        <v>539</v>
      </c>
      <c r="AC913" t="s">
        <v>402</v>
      </c>
      <c r="AE913" t="s">
        <v>7210</v>
      </c>
    </row>
    <row r="914" spans="1:31" x14ac:dyDescent="0.25">
      <c r="A914" t="s">
        <v>7230</v>
      </c>
      <c r="B914" t="s">
        <v>7231</v>
      </c>
      <c r="C914" t="s">
        <v>7232</v>
      </c>
      <c r="E914" t="s">
        <v>7195</v>
      </c>
      <c r="F914" t="s">
        <v>391</v>
      </c>
      <c r="H914" t="s">
        <v>339</v>
      </c>
      <c r="J914" t="s">
        <v>539</v>
      </c>
      <c r="L914" t="s">
        <v>7233</v>
      </c>
      <c r="M914" t="s">
        <v>1263</v>
      </c>
      <c r="R914" t="s">
        <v>339</v>
      </c>
      <c r="T914" t="s">
        <v>7234</v>
      </c>
      <c r="U914" t="s">
        <v>7235</v>
      </c>
      <c r="V914" t="s">
        <v>539</v>
      </c>
      <c r="AC914" t="s">
        <v>402</v>
      </c>
    </row>
    <row r="915" spans="1:31" x14ac:dyDescent="0.25">
      <c r="A915" t="s">
        <v>7236</v>
      </c>
      <c r="B915" t="s">
        <v>7237</v>
      </c>
      <c r="E915" t="s">
        <v>801</v>
      </c>
      <c r="F915" t="s">
        <v>1301</v>
      </c>
      <c r="H915" t="s">
        <v>339</v>
      </c>
      <c r="J915" t="s">
        <v>1894</v>
      </c>
      <c r="L915" t="s">
        <v>7238</v>
      </c>
      <c r="M915" t="s">
        <v>7239</v>
      </c>
      <c r="R915" t="s">
        <v>339</v>
      </c>
      <c r="T915" t="s">
        <v>7240</v>
      </c>
      <c r="U915" t="s">
        <v>7241</v>
      </c>
      <c r="V915" t="s">
        <v>7242</v>
      </c>
      <c r="W915" t="s">
        <v>1894</v>
      </c>
      <c r="Y915" t="s">
        <v>7243</v>
      </c>
      <c r="AC915" t="s">
        <v>402</v>
      </c>
      <c r="AE915" t="s">
        <v>7244</v>
      </c>
    </row>
    <row r="916" spans="1:31" x14ac:dyDescent="0.25">
      <c r="A916" t="s">
        <v>7245</v>
      </c>
      <c r="B916" t="s">
        <v>7246</v>
      </c>
      <c r="C916" t="s">
        <v>1612</v>
      </c>
      <c r="E916" t="s">
        <v>801</v>
      </c>
      <c r="F916" t="s">
        <v>1301</v>
      </c>
      <c r="H916" t="s">
        <v>339</v>
      </c>
      <c r="J916" t="s">
        <v>802</v>
      </c>
      <c r="L916" t="s">
        <v>7247</v>
      </c>
      <c r="M916" t="s">
        <v>7248</v>
      </c>
      <c r="N916" t="s">
        <v>7249</v>
      </c>
      <c r="R916" t="s">
        <v>339</v>
      </c>
      <c r="T916" t="s">
        <v>7250</v>
      </c>
      <c r="U916" t="s">
        <v>7251</v>
      </c>
      <c r="V916" t="s">
        <v>802</v>
      </c>
      <c r="AC916" t="s">
        <v>402</v>
      </c>
    </row>
    <row r="917" spans="1:31" x14ac:dyDescent="0.25">
      <c r="A917" t="s">
        <v>7252</v>
      </c>
      <c r="B917" t="s">
        <v>7253</v>
      </c>
      <c r="C917" t="s">
        <v>7254</v>
      </c>
      <c r="E917" t="s">
        <v>7195</v>
      </c>
      <c r="F917" t="s">
        <v>1301</v>
      </c>
      <c r="H917" t="s">
        <v>339</v>
      </c>
      <c r="J917" t="s">
        <v>539</v>
      </c>
      <c r="L917" t="s">
        <v>7255</v>
      </c>
      <c r="M917" t="s">
        <v>7256</v>
      </c>
      <c r="R917" t="s">
        <v>339</v>
      </c>
      <c r="T917" t="s">
        <v>7257</v>
      </c>
      <c r="U917" t="s">
        <v>7258</v>
      </c>
      <c r="V917" t="s">
        <v>7259</v>
      </c>
      <c r="Y917" t="s">
        <v>7260</v>
      </c>
      <c r="Z917" t="s">
        <v>7261</v>
      </c>
      <c r="AC917" t="s">
        <v>402</v>
      </c>
    </row>
    <row r="918" spans="1:31" x14ac:dyDescent="0.25">
      <c r="A918" t="s">
        <v>7262</v>
      </c>
      <c r="B918" t="s">
        <v>7263</v>
      </c>
      <c r="C918" t="s">
        <v>5396</v>
      </c>
      <c r="E918" t="s">
        <v>521</v>
      </c>
      <c r="F918" t="s">
        <v>1301</v>
      </c>
      <c r="H918" t="s">
        <v>339</v>
      </c>
      <c r="J918" t="s">
        <v>802</v>
      </c>
      <c r="L918" t="s">
        <v>7264</v>
      </c>
      <c r="M918" t="s">
        <v>7265</v>
      </c>
      <c r="R918" t="s">
        <v>339</v>
      </c>
      <c r="T918" t="s">
        <v>7266</v>
      </c>
      <c r="U918" t="s">
        <v>7267</v>
      </c>
      <c r="V918" t="s">
        <v>5217</v>
      </c>
      <c r="Y918" t="s">
        <v>7268</v>
      </c>
      <c r="AC918" t="s">
        <v>402</v>
      </c>
    </row>
    <row r="919" spans="1:31" x14ac:dyDescent="0.25">
      <c r="A919" t="s">
        <v>7269</v>
      </c>
      <c r="B919" t="s">
        <v>7270</v>
      </c>
      <c r="C919" t="s">
        <v>7271</v>
      </c>
      <c r="E919" t="s">
        <v>801</v>
      </c>
      <c r="F919" t="s">
        <v>1301</v>
      </c>
      <c r="H919" t="s">
        <v>339</v>
      </c>
      <c r="J919" t="s">
        <v>802</v>
      </c>
      <c r="L919" t="s">
        <v>7272</v>
      </c>
      <c r="M919" t="s">
        <v>7273</v>
      </c>
      <c r="N919" t="s">
        <v>7274</v>
      </c>
      <c r="R919" t="s">
        <v>339</v>
      </c>
      <c r="T919" t="s">
        <v>7275</v>
      </c>
      <c r="U919" t="s">
        <v>4614</v>
      </c>
      <c r="V919" t="s">
        <v>7276</v>
      </c>
      <c r="AC919" t="s">
        <v>402</v>
      </c>
    </row>
    <row r="920" spans="1:31" x14ac:dyDescent="0.25">
      <c r="A920" t="s">
        <v>7277</v>
      </c>
      <c r="B920" t="s">
        <v>7278</v>
      </c>
      <c r="C920" t="s">
        <v>7279</v>
      </c>
      <c r="E920" t="s">
        <v>7195</v>
      </c>
      <c r="F920" t="s">
        <v>1301</v>
      </c>
      <c r="H920" t="s">
        <v>339</v>
      </c>
      <c r="J920" t="s">
        <v>539</v>
      </c>
      <c r="L920" t="s">
        <v>7280</v>
      </c>
      <c r="M920" t="s">
        <v>7281</v>
      </c>
      <c r="R920" t="s">
        <v>339</v>
      </c>
      <c r="T920" t="s">
        <v>7282</v>
      </c>
      <c r="U920" t="s">
        <v>7283</v>
      </c>
      <c r="AC920" t="s">
        <v>402</v>
      </c>
    </row>
    <row r="921" spans="1:31" x14ac:dyDescent="0.25">
      <c r="A921" t="s">
        <v>7284</v>
      </c>
      <c r="B921" t="s">
        <v>7285</v>
      </c>
      <c r="C921" t="s">
        <v>7286</v>
      </c>
      <c r="E921" t="s">
        <v>801</v>
      </c>
      <c r="F921" t="s">
        <v>1301</v>
      </c>
      <c r="H921" t="s">
        <v>339</v>
      </c>
      <c r="J921" t="s">
        <v>1894</v>
      </c>
      <c r="L921" t="s">
        <v>7287</v>
      </c>
      <c r="M921" t="s">
        <v>4073</v>
      </c>
      <c r="N921" t="s">
        <v>7288</v>
      </c>
      <c r="R921" t="s">
        <v>339</v>
      </c>
      <c r="T921" t="s">
        <v>7289</v>
      </c>
      <c r="U921" t="s">
        <v>7290</v>
      </c>
      <c r="V921" t="s">
        <v>7291</v>
      </c>
      <c r="W921" t="s">
        <v>1894</v>
      </c>
      <c r="AC921" t="s">
        <v>402</v>
      </c>
    </row>
    <row r="922" spans="1:31" x14ac:dyDescent="0.25">
      <c r="A922" t="s">
        <v>7292</v>
      </c>
      <c r="B922" t="s">
        <v>7293</v>
      </c>
      <c r="C922" t="s">
        <v>7294</v>
      </c>
      <c r="E922" t="s">
        <v>538</v>
      </c>
      <c r="F922" t="s">
        <v>391</v>
      </c>
      <c r="H922" t="s">
        <v>339</v>
      </c>
      <c r="J922" t="s">
        <v>539</v>
      </c>
      <c r="L922" t="s">
        <v>7087</v>
      </c>
      <c r="M922" t="s">
        <v>7295</v>
      </c>
      <c r="R922" t="s">
        <v>339</v>
      </c>
      <c r="T922" t="s">
        <v>7296</v>
      </c>
      <c r="U922" t="s">
        <v>7297</v>
      </c>
      <c r="AC922" t="s">
        <v>402</v>
      </c>
    </row>
    <row r="923" spans="1:31" x14ac:dyDescent="0.25">
      <c r="A923" t="s">
        <v>7298</v>
      </c>
      <c r="B923" t="s">
        <v>7299</v>
      </c>
      <c r="E923" t="s">
        <v>801</v>
      </c>
      <c r="F923" t="s">
        <v>1301</v>
      </c>
      <c r="H923" t="s">
        <v>339</v>
      </c>
      <c r="J923" t="s">
        <v>802</v>
      </c>
      <c r="L923" t="s">
        <v>7300</v>
      </c>
      <c r="M923" t="s">
        <v>7301</v>
      </c>
      <c r="N923" t="s">
        <v>7302</v>
      </c>
      <c r="R923" t="s">
        <v>339</v>
      </c>
      <c r="T923" t="s">
        <v>7303</v>
      </c>
      <c r="U923" t="s">
        <v>7304</v>
      </c>
      <c r="V923" t="s">
        <v>7305</v>
      </c>
      <c r="AC923" t="s">
        <v>402</v>
      </c>
    </row>
    <row r="924" spans="1:31" x14ac:dyDescent="0.25">
      <c r="A924" t="s">
        <v>7306</v>
      </c>
      <c r="B924" t="s">
        <v>7307</v>
      </c>
      <c r="C924" t="s">
        <v>1612</v>
      </c>
      <c r="E924" t="s">
        <v>801</v>
      </c>
      <c r="F924" t="s">
        <v>1301</v>
      </c>
      <c r="H924" t="s">
        <v>339</v>
      </c>
      <c r="J924" t="s">
        <v>802</v>
      </c>
      <c r="L924" t="s">
        <v>7308</v>
      </c>
      <c r="M924" t="s">
        <v>7309</v>
      </c>
      <c r="N924" t="s">
        <v>7310</v>
      </c>
      <c r="R924" t="s">
        <v>339</v>
      </c>
      <c r="T924" t="s">
        <v>7311</v>
      </c>
      <c r="U924" t="s">
        <v>7312</v>
      </c>
      <c r="V924" t="s">
        <v>7313</v>
      </c>
      <c r="AC924" t="s">
        <v>402</v>
      </c>
    </row>
    <row r="925" spans="1:31" x14ac:dyDescent="0.25">
      <c r="A925" t="s">
        <v>7314</v>
      </c>
      <c r="B925" t="s">
        <v>7315</v>
      </c>
      <c r="C925" t="s">
        <v>1612</v>
      </c>
      <c r="E925" t="s">
        <v>801</v>
      </c>
      <c r="F925" t="s">
        <v>1301</v>
      </c>
      <c r="H925" t="s">
        <v>339</v>
      </c>
      <c r="J925" t="s">
        <v>802</v>
      </c>
      <c r="L925" t="s">
        <v>7316</v>
      </c>
      <c r="M925" t="s">
        <v>7317</v>
      </c>
      <c r="N925" t="s">
        <v>7318</v>
      </c>
      <c r="R925" t="s">
        <v>339</v>
      </c>
      <c r="T925" t="s">
        <v>7319</v>
      </c>
      <c r="U925" t="s">
        <v>7320</v>
      </c>
      <c r="V925" t="s">
        <v>1643</v>
      </c>
      <c r="AC925" t="s">
        <v>402</v>
      </c>
    </row>
    <row r="926" spans="1:31" x14ac:dyDescent="0.25">
      <c r="A926" t="s">
        <v>7321</v>
      </c>
      <c r="B926" t="s">
        <v>7322</v>
      </c>
      <c r="C926" t="s">
        <v>1612</v>
      </c>
      <c r="E926" t="s">
        <v>801</v>
      </c>
      <c r="F926" t="s">
        <v>1301</v>
      </c>
      <c r="H926" t="s">
        <v>339</v>
      </c>
      <c r="J926" t="s">
        <v>802</v>
      </c>
      <c r="L926" t="s">
        <v>7323</v>
      </c>
      <c r="M926" t="s">
        <v>7324</v>
      </c>
      <c r="N926" t="s">
        <v>7325</v>
      </c>
      <c r="R926" t="s">
        <v>339</v>
      </c>
      <c r="T926" t="s">
        <v>7326</v>
      </c>
      <c r="U926" t="s">
        <v>7251</v>
      </c>
      <c r="V926" t="s">
        <v>802</v>
      </c>
      <c r="AC926" t="s">
        <v>402</v>
      </c>
    </row>
    <row r="927" spans="1:31" x14ac:dyDescent="0.25">
      <c r="A927" t="s">
        <v>7327</v>
      </c>
      <c r="B927" t="s">
        <v>7328</v>
      </c>
      <c r="C927" t="s">
        <v>1612</v>
      </c>
      <c r="E927" t="s">
        <v>801</v>
      </c>
      <c r="F927" t="s">
        <v>1301</v>
      </c>
      <c r="H927" t="s">
        <v>339</v>
      </c>
      <c r="J927" t="s">
        <v>802</v>
      </c>
      <c r="L927" t="s">
        <v>7329</v>
      </c>
      <c r="M927" t="s">
        <v>7330</v>
      </c>
      <c r="R927" t="s">
        <v>339</v>
      </c>
      <c r="T927" t="s">
        <v>7331</v>
      </c>
      <c r="U927" t="s">
        <v>7332</v>
      </c>
      <c r="V927" t="s">
        <v>1643</v>
      </c>
      <c r="AC927" t="s">
        <v>402</v>
      </c>
    </row>
    <row r="928" spans="1:31" x14ac:dyDescent="0.25">
      <c r="A928" t="s">
        <v>7333</v>
      </c>
      <c r="B928" t="s">
        <v>7334</v>
      </c>
      <c r="C928" t="s">
        <v>7335</v>
      </c>
      <c r="E928" t="s">
        <v>801</v>
      </c>
      <c r="F928" t="s">
        <v>1301</v>
      </c>
      <c r="H928" t="s">
        <v>339</v>
      </c>
      <c r="J928" t="s">
        <v>802</v>
      </c>
      <c r="L928" t="s">
        <v>7336</v>
      </c>
      <c r="M928" t="s">
        <v>4365</v>
      </c>
      <c r="R928" t="s">
        <v>339</v>
      </c>
      <c r="T928" t="s">
        <v>7337</v>
      </c>
      <c r="U928" t="s">
        <v>7338</v>
      </c>
      <c r="V928" t="s">
        <v>7339</v>
      </c>
      <c r="AC928" t="s">
        <v>402</v>
      </c>
    </row>
    <row r="929" spans="1:31" x14ac:dyDescent="0.25">
      <c r="A929" t="s">
        <v>7340</v>
      </c>
      <c r="B929" t="s">
        <v>7285</v>
      </c>
      <c r="C929" t="s">
        <v>7341</v>
      </c>
      <c r="E929" t="s">
        <v>801</v>
      </c>
      <c r="F929" t="s">
        <v>1301</v>
      </c>
      <c r="H929" t="s">
        <v>339</v>
      </c>
      <c r="J929" t="s">
        <v>1894</v>
      </c>
      <c r="L929" t="s">
        <v>7342</v>
      </c>
      <c r="M929" t="s">
        <v>4073</v>
      </c>
      <c r="N929" t="s">
        <v>7287</v>
      </c>
      <c r="R929" t="s">
        <v>339</v>
      </c>
      <c r="T929" t="s">
        <v>7343</v>
      </c>
      <c r="U929" t="s">
        <v>7344</v>
      </c>
      <c r="V929" t="s">
        <v>7345</v>
      </c>
      <c r="W929" t="s">
        <v>1894</v>
      </c>
      <c r="AC929" t="s">
        <v>402</v>
      </c>
      <c r="AE929" t="s">
        <v>7346</v>
      </c>
    </row>
    <row r="930" spans="1:31" x14ac:dyDescent="0.25">
      <c r="A930" t="s">
        <v>7347</v>
      </c>
      <c r="B930" t="s">
        <v>7348</v>
      </c>
      <c r="E930" t="s">
        <v>801</v>
      </c>
      <c r="F930" t="s">
        <v>391</v>
      </c>
      <c r="H930" t="s">
        <v>339</v>
      </c>
      <c r="J930" t="s">
        <v>802</v>
      </c>
      <c r="L930" t="s">
        <v>7349</v>
      </c>
      <c r="M930" t="s">
        <v>7350</v>
      </c>
      <c r="R930" t="s">
        <v>339</v>
      </c>
      <c r="T930" t="s">
        <v>7351</v>
      </c>
      <c r="U930" t="s">
        <v>7352</v>
      </c>
      <c r="V930" t="s">
        <v>7353</v>
      </c>
      <c r="W930" t="s">
        <v>802</v>
      </c>
      <c r="AC930" t="s">
        <v>402</v>
      </c>
      <c r="AE930" t="s">
        <v>1644</v>
      </c>
    </row>
    <row r="931" spans="1:31" x14ac:dyDescent="0.25">
      <c r="A931" t="s">
        <v>7354</v>
      </c>
      <c r="B931" t="s">
        <v>7355</v>
      </c>
      <c r="E931" t="s">
        <v>7195</v>
      </c>
      <c r="F931" t="s">
        <v>1301</v>
      </c>
      <c r="H931" t="s">
        <v>339</v>
      </c>
      <c r="J931" t="s">
        <v>539</v>
      </c>
      <c r="L931" t="s">
        <v>7356</v>
      </c>
      <c r="M931" t="s">
        <v>7357</v>
      </c>
      <c r="N931" t="s">
        <v>7358</v>
      </c>
      <c r="R931" t="s">
        <v>339</v>
      </c>
      <c r="T931" t="s">
        <v>7359</v>
      </c>
      <c r="U931" t="s">
        <v>3910</v>
      </c>
      <c r="V931" t="s">
        <v>6593</v>
      </c>
      <c r="W931" t="s">
        <v>539</v>
      </c>
      <c r="AC931" t="s">
        <v>402</v>
      </c>
      <c r="AE931" t="s">
        <v>6594</v>
      </c>
    </row>
    <row r="932" spans="1:31" x14ac:dyDescent="0.25">
      <c r="A932" t="s">
        <v>7360</v>
      </c>
      <c r="B932" t="s">
        <v>7361</v>
      </c>
      <c r="C932" t="s">
        <v>7362</v>
      </c>
      <c r="E932" t="s">
        <v>546</v>
      </c>
      <c r="F932" t="s">
        <v>1301</v>
      </c>
      <c r="H932" t="s">
        <v>339</v>
      </c>
      <c r="J932" t="s">
        <v>547</v>
      </c>
      <c r="L932" t="s">
        <v>7363</v>
      </c>
      <c r="M932" t="s">
        <v>7364</v>
      </c>
      <c r="N932" t="s">
        <v>7365</v>
      </c>
      <c r="R932" t="s">
        <v>339</v>
      </c>
      <c r="T932" t="s">
        <v>7366</v>
      </c>
      <c r="U932" t="s">
        <v>1782</v>
      </c>
      <c r="V932" t="s">
        <v>547</v>
      </c>
      <c r="W932" t="s">
        <v>7365</v>
      </c>
      <c r="AC932" t="s">
        <v>402</v>
      </c>
    </row>
    <row r="933" spans="1:31" x14ac:dyDescent="0.25">
      <c r="A933" t="s">
        <v>7367</v>
      </c>
      <c r="B933" t="s">
        <v>7368</v>
      </c>
      <c r="E933" t="s">
        <v>561</v>
      </c>
      <c r="F933" t="s">
        <v>1301</v>
      </c>
      <c r="H933" t="s">
        <v>339</v>
      </c>
      <c r="J933" t="s">
        <v>547</v>
      </c>
      <c r="L933" t="s">
        <v>7369</v>
      </c>
      <c r="M933" t="s">
        <v>7370</v>
      </c>
      <c r="N933" t="s">
        <v>7371</v>
      </c>
      <c r="R933" t="s">
        <v>339</v>
      </c>
      <c r="T933" t="s">
        <v>7372</v>
      </c>
      <c r="U933" t="s">
        <v>7373</v>
      </c>
      <c r="V933" t="s">
        <v>1782</v>
      </c>
      <c r="W933" t="s">
        <v>547</v>
      </c>
      <c r="AC933" t="s">
        <v>402</v>
      </c>
      <c r="AE933" t="s">
        <v>1783</v>
      </c>
    </row>
    <row r="934" spans="1:31" x14ac:dyDescent="0.25">
      <c r="A934" t="s">
        <v>7374</v>
      </c>
      <c r="B934" t="s">
        <v>7375</v>
      </c>
      <c r="E934" t="s">
        <v>546</v>
      </c>
      <c r="F934" t="s">
        <v>1391</v>
      </c>
      <c r="H934" t="s">
        <v>339</v>
      </c>
      <c r="J934" t="s">
        <v>547</v>
      </c>
      <c r="L934" t="s">
        <v>7376</v>
      </c>
      <c r="M934" t="s">
        <v>7377</v>
      </c>
      <c r="R934" t="s">
        <v>339</v>
      </c>
      <c r="T934" t="s">
        <v>7378</v>
      </c>
      <c r="U934" t="s">
        <v>7379</v>
      </c>
      <c r="V934" t="s">
        <v>547</v>
      </c>
      <c r="Y934" t="s">
        <v>2149</v>
      </c>
      <c r="AC934" t="s">
        <v>402</v>
      </c>
      <c r="AE934" t="s">
        <v>1791</v>
      </c>
    </row>
    <row r="935" spans="1:31" x14ac:dyDescent="0.25">
      <c r="A935" t="s">
        <v>7380</v>
      </c>
      <c r="B935" t="s">
        <v>7381</v>
      </c>
      <c r="C935" t="s">
        <v>7382</v>
      </c>
      <c r="E935" t="s">
        <v>715</v>
      </c>
      <c r="F935" t="s">
        <v>391</v>
      </c>
      <c r="H935" t="s">
        <v>339</v>
      </c>
      <c r="J935" t="s">
        <v>547</v>
      </c>
      <c r="L935" t="s">
        <v>7383</v>
      </c>
      <c r="M935" t="s">
        <v>7384</v>
      </c>
      <c r="N935" t="s">
        <v>7385</v>
      </c>
      <c r="R935" t="s">
        <v>339</v>
      </c>
      <c r="T935" t="s">
        <v>7386</v>
      </c>
      <c r="U935" t="s">
        <v>7387</v>
      </c>
      <c r="V935" t="s">
        <v>4706</v>
      </c>
      <c r="Y935" t="s">
        <v>7388</v>
      </c>
      <c r="Z935" t="s">
        <v>6886</v>
      </c>
      <c r="AA935" t="s">
        <v>7389</v>
      </c>
      <c r="AC935" t="s">
        <v>402</v>
      </c>
    </row>
    <row r="936" spans="1:31" x14ac:dyDescent="0.25">
      <c r="A936" t="s">
        <v>7390</v>
      </c>
      <c r="B936" t="s">
        <v>7391</v>
      </c>
      <c r="C936" t="s">
        <v>7382</v>
      </c>
      <c r="E936" t="s">
        <v>715</v>
      </c>
      <c r="F936" t="s">
        <v>1301</v>
      </c>
      <c r="H936" t="s">
        <v>339</v>
      </c>
      <c r="J936" t="s">
        <v>547</v>
      </c>
      <c r="L936" t="s">
        <v>7392</v>
      </c>
      <c r="M936" t="s">
        <v>7384</v>
      </c>
      <c r="R936" t="s">
        <v>339</v>
      </c>
      <c r="T936" t="s">
        <v>7393</v>
      </c>
      <c r="U936" t="s">
        <v>7394</v>
      </c>
      <c r="V936" t="s">
        <v>7395</v>
      </c>
      <c r="Y936" t="s">
        <v>7396</v>
      </c>
      <c r="Z936" t="s">
        <v>2629</v>
      </c>
      <c r="AC936" t="s">
        <v>402</v>
      </c>
    </row>
    <row r="937" spans="1:31" x14ac:dyDescent="0.25">
      <c r="A937" t="s">
        <v>7397</v>
      </c>
      <c r="B937" t="s">
        <v>7398</v>
      </c>
      <c r="E937" t="s">
        <v>546</v>
      </c>
      <c r="F937" t="s">
        <v>1391</v>
      </c>
      <c r="H937" t="s">
        <v>339</v>
      </c>
      <c r="J937" t="s">
        <v>547</v>
      </c>
      <c r="L937" t="s">
        <v>7399</v>
      </c>
      <c r="M937" t="s">
        <v>7400</v>
      </c>
      <c r="R937" t="s">
        <v>339</v>
      </c>
      <c r="T937" t="s">
        <v>7401</v>
      </c>
      <c r="U937" t="s">
        <v>7402</v>
      </c>
      <c r="V937" t="s">
        <v>7403</v>
      </c>
      <c r="W937" t="s">
        <v>547</v>
      </c>
      <c r="Y937" t="s">
        <v>1398</v>
      </c>
      <c r="AC937" t="s">
        <v>402</v>
      </c>
      <c r="AE937" t="s">
        <v>7404</v>
      </c>
    </row>
    <row r="938" spans="1:31" x14ac:dyDescent="0.25">
      <c r="A938" t="s">
        <v>7405</v>
      </c>
      <c r="B938" t="s">
        <v>7406</v>
      </c>
      <c r="E938" t="s">
        <v>561</v>
      </c>
      <c r="F938" t="s">
        <v>1301</v>
      </c>
      <c r="H938" t="s">
        <v>339</v>
      </c>
      <c r="J938" t="s">
        <v>547</v>
      </c>
      <c r="L938" t="s">
        <v>7407</v>
      </c>
      <c r="M938" t="s">
        <v>7408</v>
      </c>
      <c r="N938" t="s">
        <v>7409</v>
      </c>
      <c r="R938" t="s">
        <v>339</v>
      </c>
      <c r="T938" t="s">
        <v>7372</v>
      </c>
      <c r="U938" t="s">
        <v>7410</v>
      </c>
      <c r="V938" t="s">
        <v>1782</v>
      </c>
      <c r="W938" t="s">
        <v>547</v>
      </c>
      <c r="Y938" t="s">
        <v>7411</v>
      </c>
      <c r="Z938" t="s">
        <v>7412</v>
      </c>
      <c r="AA938" t="s">
        <v>1782</v>
      </c>
      <c r="AB938" t="s">
        <v>547</v>
      </c>
      <c r="AC938" t="s">
        <v>402</v>
      </c>
      <c r="AE938" t="s">
        <v>1783</v>
      </c>
    </row>
    <row r="939" spans="1:31" x14ac:dyDescent="0.25">
      <c r="A939" t="s">
        <v>7413</v>
      </c>
      <c r="B939" t="s">
        <v>7414</v>
      </c>
      <c r="E939" t="s">
        <v>715</v>
      </c>
      <c r="F939" t="s">
        <v>391</v>
      </c>
      <c r="H939" t="s">
        <v>339</v>
      </c>
      <c r="J939" t="s">
        <v>547</v>
      </c>
      <c r="L939" t="s">
        <v>7415</v>
      </c>
      <c r="M939" t="s">
        <v>7384</v>
      </c>
      <c r="R939" t="s">
        <v>339</v>
      </c>
      <c r="T939" t="s">
        <v>7416</v>
      </c>
      <c r="U939" t="s">
        <v>7417</v>
      </c>
      <c r="V939" t="s">
        <v>5022</v>
      </c>
      <c r="Y939" t="s">
        <v>7389</v>
      </c>
      <c r="AC939" t="s">
        <v>402</v>
      </c>
    </row>
    <row r="940" spans="1:31" x14ac:dyDescent="0.25">
      <c r="A940" t="s">
        <v>7418</v>
      </c>
      <c r="B940" t="s">
        <v>7419</v>
      </c>
      <c r="E940" t="s">
        <v>715</v>
      </c>
      <c r="F940" t="s">
        <v>391</v>
      </c>
      <c r="H940" t="s">
        <v>339</v>
      </c>
      <c r="J940" t="s">
        <v>547</v>
      </c>
      <c r="L940" t="s">
        <v>7420</v>
      </c>
      <c r="M940" t="s">
        <v>7384</v>
      </c>
      <c r="N940" t="s">
        <v>7421</v>
      </c>
      <c r="R940" t="s">
        <v>339</v>
      </c>
      <c r="T940" t="s">
        <v>7422</v>
      </c>
      <c r="U940" t="s">
        <v>1252</v>
      </c>
      <c r="V940" t="s">
        <v>5022</v>
      </c>
      <c r="Y940" t="s">
        <v>7423</v>
      </c>
      <c r="AC940" t="s">
        <v>402</v>
      </c>
    </row>
    <row r="941" spans="1:31" x14ac:dyDescent="0.25">
      <c r="A941" t="s">
        <v>7424</v>
      </c>
      <c r="B941" t="s">
        <v>7425</v>
      </c>
      <c r="E941" t="s">
        <v>546</v>
      </c>
      <c r="F941" t="s">
        <v>1301</v>
      </c>
      <c r="H941" t="s">
        <v>339</v>
      </c>
      <c r="J941" t="s">
        <v>547</v>
      </c>
      <c r="L941" t="s">
        <v>7426</v>
      </c>
      <c r="M941" t="s">
        <v>7427</v>
      </c>
      <c r="N941" t="s">
        <v>7428</v>
      </c>
      <c r="R941" t="s">
        <v>339</v>
      </c>
      <c r="T941" t="s">
        <v>7429</v>
      </c>
      <c r="U941" t="s">
        <v>7430</v>
      </c>
      <c r="V941" t="s">
        <v>7431</v>
      </c>
      <c r="W941" t="s">
        <v>7432</v>
      </c>
      <c r="Y941" t="s">
        <v>1398</v>
      </c>
      <c r="AC941" t="s">
        <v>402</v>
      </c>
      <c r="AE941" t="s">
        <v>7433</v>
      </c>
    </row>
    <row r="942" spans="1:31" x14ac:dyDescent="0.25">
      <c r="A942" t="s">
        <v>7434</v>
      </c>
      <c r="B942" t="s">
        <v>7406</v>
      </c>
      <c r="E942" t="s">
        <v>561</v>
      </c>
      <c r="F942" t="s">
        <v>1301</v>
      </c>
      <c r="H942" t="s">
        <v>339</v>
      </c>
      <c r="J942" t="s">
        <v>547</v>
      </c>
      <c r="L942" t="s">
        <v>7435</v>
      </c>
      <c r="M942" t="s">
        <v>7436</v>
      </c>
      <c r="N942" t="s">
        <v>7371</v>
      </c>
      <c r="R942" t="s">
        <v>339</v>
      </c>
      <c r="T942" t="s">
        <v>7372</v>
      </c>
      <c r="U942" t="s">
        <v>7410</v>
      </c>
      <c r="V942" t="s">
        <v>1782</v>
      </c>
      <c r="W942" t="s">
        <v>547</v>
      </c>
      <c r="Y942" t="s">
        <v>7437</v>
      </c>
      <c r="Z942" t="s">
        <v>7438</v>
      </c>
      <c r="AA942" t="s">
        <v>1782</v>
      </c>
      <c r="AB942" t="s">
        <v>547</v>
      </c>
      <c r="AC942" t="s">
        <v>402</v>
      </c>
      <c r="AE942" t="s">
        <v>1783</v>
      </c>
    </row>
    <row r="943" spans="1:31" x14ac:dyDescent="0.25">
      <c r="A943" t="s">
        <v>7439</v>
      </c>
      <c r="B943" t="s">
        <v>7440</v>
      </c>
      <c r="E943" t="s">
        <v>546</v>
      </c>
      <c r="F943" t="s">
        <v>1301</v>
      </c>
      <c r="H943" t="s">
        <v>339</v>
      </c>
      <c r="J943" t="s">
        <v>547</v>
      </c>
      <c r="L943" t="s">
        <v>7441</v>
      </c>
      <c r="M943" t="s">
        <v>7442</v>
      </c>
      <c r="R943" t="s">
        <v>339</v>
      </c>
      <c r="T943" t="s">
        <v>7443</v>
      </c>
      <c r="U943" t="s">
        <v>7444</v>
      </c>
      <c r="V943" t="s">
        <v>7445</v>
      </c>
      <c r="W943" t="s">
        <v>7446</v>
      </c>
      <c r="Y943" t="s">
        <v>1398</v>
      </c>
      <c r="AC943" t="s">
        <v>402</v>
      </c>
      <c r="AE943" t="s">
        <v>4685</v>
      </c>
    </row>
    <row r="944" spans="1:31" x14ac:dyDescent="0.25">
      <c r="A944" t="s">
        <v>7447</v>
      </c>
      <c r="B944" t="s">
        <v>7448</v>
      </c>
      <c r="C944" t="s">
        <v>7449</v>
      </c>
      <c r="E944" t="s">
        <v>504</v>
      </c>
      <c r="F944" t="s">
        <v>1301</v>
      </c>
      <c r="H944" t="s">
        <v>339</v>
      </c>
      <c r="J944" t="s">
        <v>547</v>
      </c>
      <c r="L944" t="s">
        <v>7450</v>
      </c>
      <c r="N944" t="s">
        <v>7451</v>
      </c>
      <c r="R944" t="s">
        <v>339</v>
      </c>
      <c r="T944" t="s">
        <v>7452</v>
      </c>
      <c r="U944" t="s">
        <v>7453</v>
      </c>
      <c r="V944" t="s">
        <v>547</v>
      </c>
      <c r="AC944" t="s">
        <v>402</v>
      </c>
    </row>
    <row r="945" spans="1:31" x14ac:dyDescent="0.25">
      <c r="A945" t="s">
        <v>7454</v>
      </c>
      <c r="B945" t="s">
        <v>7455</v>
      </c>
      <c r="E945" t="s">
        <v>1182</v>
      </c>
      <c r="F945" t="s">
        <v>1329</v>
      </c>
      <c r="H945" t="s">
        <v>339</v>
      </c>
      <c r="J945" t="s">
        <v>547</v>
      </c>
      <c r="L945" t="s">
        <v>7456</v>
      </c>
      <c r="M945" t="s">
        <v>7457</v>
      </c>
      <c r="N945" t="s">
        <v>7458</v>
      </c>
      <c r="R945" t="s">
        <v>339</v>
      </c>
      <c r="T945" t="s">
        <v>7459</v>
      </c>
      <c r="U945" t="s">
        <v>7460</v>
      </c>
      <c r="V945" t="s">
        <v>2743</v>
      </c>
      <c r="Y945" t="s">
        <v>7461</v>
      </c>
      <c r="Z945" t="s">
        <v>3660</v>
      </c>
      <c r="AC945" t="s">
        <v>402</v>
      </c>
    </row>
    <row r="946" spans="1:31" x14ac:dyDescent="0.25">
      <c r="A946" t="s">
        <v>7462</v>
      </c>
      <c r="B946" t="s">
        <v>7463</v>
      </c>
      <c r="C946" t="s">
        <v>7464</v>
      </c>
      <c r="E946" t="s">
        <v>1182</v>
      </c>
      <c r="F946" t="s">
        <v>1301</v>
      </c>
      <c r="H946" t="s">
        <v>339</v>
      </c>
      <c r="J946" t="s">
        <v>547</v>
      </c>
      <c r="L946" t="s">
        <v>7465</v>
      </c>
      <c r="M946" t="s">
        <v>7384</v>
      </c>
      <c r="N946" t="s">
        <v>7466</v>
      </c>
      <c r="R946" t="s">
        <v>339</v>
      </c>
      <c r="T946" t="s">
        <v>7467</v>
      </c>
      <c r="U946" t="s">
        <v>7468</v>
      </c>
      <c r="V946" t="s">
        <v>7469</v>
      </c>
      <c r="W946" t="s">
        <v>743</v>
      </c>
      <c r="AC946" t="s">
        <v>402</v>
      </c>
    </row>
    <row r="947" spans="1:31" x14ac:dyDescent="0.25">
      <c r="A947" t="s">
        <v>7470</v>
      </c>
      <c r="B947" t="s">
        <v>7471</v>
      </c>
      <c r="E947" t="s">
        <v>546</v>
      </c>
      <c r="F947" t="s">
        <v>391</v>
      </c>
      <c r="H947" t="s">
        <v>339</v>
      </c>
      <c r="J947" t="s">
        <v>547</v>
      </c>
      <c r="L947" t="s">
        <v>7472</v>
      </c>
      <c r="M947" t="s">
        <v>7473</v>
      </c>
      <c r="N947" t="s">
        <v>7474</v>
      </c>
      <c r="R947" t="s">
        <v>339</v>
      </c>
      <c r="T947" t="s">
        <v>7475</v>
      </c>
      <c r="U947" t="s">
        <v>7476</v>
      </c>
      <c r="Y947" t="s">
        <v>7477</v>
      </c>
      <c r="Z947" t="s">
        <v>7478</v>
      </c>
      <c r="AA947" t="s">
        <v>1713</v>
      </c>
      <c r="AC947" t="s">
        <v>402</v>
      </c>
    </row>
    <row r="948" spans="1:31" x14ac:dyDescent="0.25">
      <c r="A948" t="s">
        <v>7479</v>
      </c>
      <c r="B948" t="s">
        <v>7406</v>
      </c>
      <c r="E948" t="s">
        <v>561</v>
      </c>
      <c r="F948" t="s">
        <v>1301</v>
      </c>
      <c r="H948" t="s">
        <v>339</v>
      </c>
      <c r="J948" t="s">
        <v>547</v>
      </c>
      <c r="L948" t="s">
        <v>7480</v>
      </c>
      <c r="M948" t="s">
        <v>7436</v>
      </c>
      <c r="N948" t="s">
        <v>7407</v>
      </c>
      <c r="R948" t="s">
        <v>339</v>
      </c>
      <c r="T948" t="s">
        <v>7372</v>
      </c>
      <c r="U948" t="s">
        <v>7410</v>
      </c>
      <c r="V948" t="s">
        <v>1782</v>
      </c>
      <c r="W948" t="s">
        <v>547</v>
      </c>
      <c r="Y948" t="s">
        <v>7481</v>
      </c>
      <c r="Z948" t="s">
        <v>7482</v>
      </c>
      <c r="AA948" t="s">
        <v>1782</v>
      </c>
      <c r="AB948" t="s">
        <v>7483</v>
      </c>
      <c r="AC948" t="s">
        <v>402</v>
      </c>
      <c r="AE948" t="s">
        <v>1783</v>
      </c>
    </row>
    <row r="949" spans="1:31" x14ac:dyDescent="0.25">
      <c r="A949" t="s">
        <v>7484</v>
      </c>
      <c r="B949" t="s">
        <v>7485</v>
      </c>
      <c r="C949" t="s">
        <v>7486</v>
      </c>
      <c r="E949" t="s">
        <v>715</v>
      </c>
      <c r="F949" t="s">
        <v>1301</v>
      </c>
      <c r="H949" t="s">
        <v>339</v>
      </c>
      <c r="J949" t="s">
        <v>547</v>
      </c>
      <c r="L949" t="s">
        <v>7487</v>
      </c>
      <c r="M949" t="s">
        <v>7457</v>
      </c>
      <c r="R949" t="s">
        <v>339</v>
      </c>
      <c r="T949" t="s">
        <v>7488</v>
      </c>
      <c r="U949" t="s">
        <v>7489</v>
      </c>
      <c r="V949" t="s">
        <v>7490</v>
      </c>
      <c r="AC949" t="s">
        <v>402</v>
      </c>
      <c r="AE949" t="s">
        <v>4761</v>
      </c>
    </row>
    <row r="950" spans="1:31" x14ac:dyDescent="0.25">
      <c r="A950" t="s">
        <v>7491</v>
      </c>
      <c r="B950" t="s">
        <v>7492</v>
      </c>
      <c r="E950" t="s">
        <v>715</v>
      </c>
      <c r="F950" t="s">
        <v>1301</v>
      </c>
      <c r="H950" t="s">
        <v>339</v>
      </c>
      <c r="J950" t="s">
        <v>547</v>
      </c>
      <c r="L950" t="s">
        <v>7493</v>
      </c>
      <c r="M950" t="s">
        <v>7494</v>
      </c>
      <c r="R950" t="s">
        <v>339</v>
      </c>
      <c r="T950" t="s">
        <v>7495</v>
      </c>
      <c r="U950" t="s">
        <v>1252</v>
      </c>
      <c r="V950" t="s">
        <v>4152</v>
      </c>
      <c r="W950" t="s">
        <v>547</v>
      </c>
      <c r="Y950" t="s">
        <v>7496</v>
      </c>
      <c r="Z950" t="s">
        <v>7497</v>
      </c>
      <c r="AA950" t="s">
        <v>1713</v>
      </c>
      <c r="AC950" t="s">
        <v>402</v>
      </c>
      <c r="AE950" t="s">
        <v>4153</v>
      </c>
    </row>
    <row r="951" spans="1:31" x14ac:dyDescent="0.25">
      <c r="A951" t="s">
        <v>7498</v>
      </c>
      <c r="B951" t="s">
        <v>7499</v>
      </c>
      <c r="E951" t="s">
        <v>2187</v>
      </c>
      <c r="F951" t="s">
        <v>1391</v>
      </c>
      <c r="H951" t="s">
        <v>339</v>
      </c>
      <c r="J951" t="s">
        <v>547</v>
      </c>
      <c r="L951" t="s">
        <v>7500</v>
      </c>
      <c r="M951" t="s">
        <v>7501</v>
      </c>
      <c r="R951" t="s">
        <v>339</v>
      </c>
      <c r="T951" t="s">
        <v>7502</v>
      </c>
      <c r="U951" t="s">
        <v>7503</v>
      </c>
      <c r="V951" t="s">
        <v>1782</v>
      </c>
      <c r="W951" t="s">
        <v>547</v>
      </c>
      <c r="Y951" t="s">
        <v>7504</v>
      </c>
      <c r="Z951" t="s">
        <v>7505</v>
      </c>
      <c r="AA951" t="s">
        <v>7506</v>
      </c>
      <c r="AC951" t="s">
        <v>402</v>
      </c>
      <c r="AE951" t="s">
        <v>1783</v>
      </c>
    </row>
    <row r="952" spans="1:31" x14ac:dyDescent="0.25">
      <c r="A952" t="s">
        <v>7507</v>
      </c>
      <c r="B952" t="s">
        <v>7508</v>
      </c>
      <c r="E952" t="s">
        <v>2187</v>
      </c>
      <c r="F952" t="s">
        <v>1391</v>
      </c>
      <c r="H952" t="s">
        <v>339</v>
      </c>
      <c r="J952" t="s">
        <v>547</v>
      </c>
      <c r="L952" t="s">
        <v>7509</v>
      </c>
      <c r="M952" t="s">
        <v>7510</v>
      </c>
      <c r="R952" t="s">
        <v>339</v>
      </c>
      <c r="T952" t="s">
        <v>7511</v>
      </c>
      <c r="U952" t="s">
        <v>7512</v>
      </c>
      <c r="V952" t="s">
        <v>7513</v>
      </c>
      <c r="Y952" t="s">
        <v>7514</v>
      </c>
      <c r="AC952" t="s">
        <v>402</v>
      </c>
      <c r="AE952" t="s">
        <v>3242</v>
      </c>
    </row>
    <row r="953" spans="1:31" x14ac:dyDescent="0.25">
      <c r="A953" t="s">
        <v>7515</v>
      </c>
      <c r="B953" t="s">
        <v>7516</v>
      </c>
      <c r="E953" t="s">
        <v>1428</v>
      </c>
      <c r="F953" t="s">
        <v>1844</v>
      </c>
      <c r="H953" t="s">
        <v>287</v>
      </c>
      <c r="J953" t="s">
        <v>392</v>
      </c>
      <c r="L953" t="s">
        <v>7517</v>
      </c>
      <c r="M953" t="s">
        <v>7518</v>
      </c>
      <c r="R953" t="s">
        <v>339</v>
      </c>
      <c r="T953" t="s">
        <v>7519</v>
      </c>
      <c r="U953" t="s">
        <v>7520</v>
      </c>
      <c r="V953" t="s">
        <v>7521</v>
      </c>
      <c r="W953" t="s">
        <v>7522</v>
      </c>
      <c r="Y953" t="s">
        <v>3986</v>
      </c>
      <c r="Z953" t="s">
        <v>7523</v>
      </c>
      <c r="AC953" t="s">
        <v>402</v>
      </c>
      <c r="AE953" t="s">
        <v>3979</v>
      </c>
    </row>
    <row r="954" spans="1:31" x14ac:dyDescent="0.25">
      <c r="A954" t="s">
        <v>7524</v>
      </c>
      <c r="B954" t="s">
        <v>7525</v>
      </c>
      <c r="E954" t="s">
        <v>1428</v>
      </c>
      <c r="F954" t="s">
        <v>1844</v>
      </c>
      <c r="H954" t="s">
        <v>287</v>
      </c>
      <c r="J954" t="s">
        <v>407</v>
      </c>
      <c r="L954" t="s">
        <v>7517</v>
      </c>
      <c r="M954" t="s">
        <v>7518</v>
      </c>
      <c r="R954" t="s">
        <v>339</v>
      </c>
      <c r="T954" t="s">
        <v>7526</v>
      </c>
      <c r="U954" t="s">
        <v>7527</v>
      </c>
      <c r="V954" t="s">
        <v>407</v>
      </c>
      <c r="Y954" t="s">
        <v>7523</v>
      </c>
      <c r="AC954" t="s">
        <v>402</v>
      </c>
      <c r="AE954" t="s">
        <v>7528</v>
      </c>
    </row>
    <row r="955" spans="1:31" x14ac:dyDescent="0.25">
      <c r="A955" t="s">
        <v>7529</v>
      </c>
      <c r="B955" t="s">
        <v>7530</v>
      </c>
      <c r="E955" t="s">
        <v>1428</v>
      </c>
      <c r="F955" t="s">
        <v>1844</v>
      </c>
      <c r="H955" t="s">
        <v>287</v>
      </c>
      <c r="J955" t="s">
        <v>407</v>
      </c>
      <c r="L955" t="s">
        <v>7531</v>
      </c>
      <c r="M955" t="s">
        <v>7532</v>
      </c>
      <c r="R955" t="s">
        <v>339</v>
      </c>
      <c r="T955" t="s">
        <v>7533</v>
      </c>
      <c r="U955" t="s">
        <v>7534</v>
      </c>
      <c r="V955" t="s">
        <v>7527</v>
      </c>
      <c r="W955" t="s">
        <v>407</v>
      </c>
      <c r="Y955" t="s">
        <v>7535</v>
      </c>
      <c r="AC955" t="s">
        <v>402</v>
      </c>
      <c r="AE955" t="s">
        <v>7528</v>
      </c>
    </row>
    <row r="956" spans="1:31" x14ac:dyDescent="0.25">
      <c r="A956" t="s">
        <v>7536</v>
      </c>
      <c r="B956" t="s">
        <v>7537</v>
      </c>
      <c r="E956" t="s">
        <v>1428</v>
      </c>
      <c r="F956" t="s">
        <v>1844</v>
      </c>
      <c r="H956" t="s">
        <v>287</v>
      </c>
      <c r="J956" t="s">
        <v>392</v>
      </c>
      <c r="L956" t="s">
        <v>7538</v>
      </c>
      <c r="M956" t="s">
        <v>7539</v>
      </c>
      <c r="R956" t="s">
        <v>339</v>
      </c>
      <c r="T956" t="s">
        <v>7540</v>
      </c>
      <c r="U956" t="s">
        <v>2772</v>
      </c>
      <c r="V956" t="s">
        <v>398</v>
      </c>
      <c r="Y956" t="s">
        <v>3986</v>
      </c>
      <c r="Z956" t="s">
        <v>7523</v>
      </c>
      <c r="AC956" t="s">
        <v>402</v>
      </c>
      <c r="AE956" t="s">
        <v>403</v>
      </c>
    </row>
    <row r="957" spans="1:31" x14ac:dyDescent="0.25">
      <c r="A957" t="s">
        <v>7541</v>
      </c>
      <c r="B957" t="s">
        <v>7542</v>
      </c>
      <c r="E957" t="s">
        <v>1428</v>
      </c>
      <c r="F957" t="s">
        <v>1844</v>
      </c>
      <c r="H957" t="s">
        <v>287</v>
      </c>
      <c r="J957" t="s">
        <v>392</v>
      </c>
      <c r="L957" t="s">
        <v>7543</v>
      </c>
      <c r="M957" t="s">
        <v>7544</v>
      </c>
      <c r="R957" t="s">
        <v>339</v>
      </c>
      <c r="T957" t="s">
        <v>7545</v>
      </c>
      <c r="U957" t="s">
        <v>7546</v>
      </c>
      <c r="V957" t="s">
        <v>7547</v>
      </c>
      <c r="W957" t="s">
        <v>7548</v>
      </c>
      <c r="Y957" t="s">
        <v>7523</v>
      </c>
      <c r="AC957" t="s">
        <v>402</v>
      </c>
      <c r="AE957" t="s">
        <v>4268</v>
      </c>
    </row>
    <row r="958" spans="1:31" x14ac:dyDescent="0.25">
      <c r="A958" t="s">
        <v>7549</v>
      </c>
      <c r="B958" t="s">
        <v>7550</v>
      </c>
      <c r="E958" t="s">
        <v>1428</v>
      </c>
      <c r="F958" t="s">
        <v>1844</v>
      </c>
      <c r="H958" t="s">
        <v>287</v>
      </c>
      <c r="J958" t="s">
        <v>407</v>
      </c>
      <c r="L958" t="s">
        <v>7551</v>
      </c>
      <c r="M958" t="s">
        <v>7552</v>
      </c>
      <c r="R958" t="s">
        <v>339</v>
      </c>
      <c r="T958" t="s">
        <v>7553</v>
      </c>
      <c r="U958" t="s">
        <v>7554</v>
      </c>
      <c r="V958" t="s">
        <v>3995</v>
      </c>
      <c r="W958" t="s">
        <v>407</v>
      </c>
      <c r="Y958" t="s">
        <v>7555</v>
      </c>
      <c r="Z958" t="s">
        <v>7556</v>
      </c>
      <c r="AA958" t="s">
        <v>7523</v>
      </c>
      <c r="AC958" t="s">
        <v>402</v>
      </c>
      <c r="AE958" t="s">
        <v>3163</v>
      </c>
    </row>
    <row r="959" spans="1:31" x14ac:dyDescent="0.25">
      <c r="A959" t="s">
        <v>7557</v>
      </c>
      <c r="B959" t="s">
        <v>7558</v>
      </c>
      <c r="E959" t="s">
        <v>1428</v>
      </c>
      <c r="F959" t="s">
        <v>1844</v>
      </c>
      <c r="H959" t="s">
        <v>287</v>
      </c>
      <c r="J959" t="s">
        <v>407</v>
      </c>
      <c r="L959" t="s">
        <v>7559</v>
      </c>
      <c r="M959" t="s">
        <v>7560</v>
      </c>
      <c r="R959" t="s">
        <v>339</v>
      </c>
      <c r="T959" t="s">
        <v>7553</v>
      </c>
      <c r="U959" t="s">
        <v>7554</v>
      </c>
      <c r="V959" t="s">
        <v>3995</v>
      </c>
      <c r="W959" t="s">
        <v>407</v>
      </c>
      <c r="Y959" t="s">
        <v>7561</v>
      </c>
      <c r="Z959" t="s">
        <v>7562</v>
      </c>
      <c r="AA959" t="s">
        <v>7563</v>
      </c>
      <c r="AC959" t="s">
        <v>402</v>
      </c>
      <c r="AE959" t="s">
        <v>3163</v>
      </c>
    </row>
    <row r="960" spans="1:31" x14ac:dyDescent="0.25">
      <c r="A960" t="s">
        <v>7564</v>
      </c>
      <c r="B960" t="s">
        <v>7565</v>
      </c>
      <c r="E960" t="s">
        <v>1428</v>
      </c>
      <c r="F960" t="s">
        <v>1844</v>
      </c>
      <c r="H960" t="s">
        <v>287</v>
      </c>
      <c r="J960" t="s">
        <v>407</v>
      </c>
      <c r="L960" t="s">
        <v>7538</v>
      </c>
      <c r="M960" t="s">
        <v>7539</v>
      </c>
      <c r="R960" t="s">
        <v>339</v>
      </c>
      <c r="T960" t="s">
        <v>7566</v>
      </c>
      <c r="U960" t="s">
        <v>7567</v>
      </c>
      <c r="V960" t="s">
        <v>7568</v>
      </c>
      <c r="W960" t="s">
        <v>3053</v>
      </c>
      <c r="Y960" t="s">
        <v>7523</v>
      </c>
      <c r="AC960" t="s">
        <v>402</v>
      </c>
      <c r="AE960" t="s">
        <v>3163</v>
      </c>
    </row>
    <row r="961" spans="1:31" x14ac:dyDescent="0.25">
      <c r="A961" t="s">
        <v>7569</v>
      </c>
      <c r="B961" t="s">
        <v>7570</v>
      </c>
      <c r="E961" t="s">
        <v>1428</v>
      </c>
      <c r="F961" t="s">
        <v>1844</v>
      </c>
      <c r="H961" t="s">
        <v>287</v>
      </c>
      <c r="J961" t="s">
        <v>407</v>
      </c>
      <c r="L961" t="s">
        <v>7531</v>
      </c>
      <c r="M961" t="s">
        <v>7532</v>
      </c>
      <c r="R961" t="s">
        <v>339</v>
      </c>
      <c r="T961" t="s">
        <v>7571</v>
      </c>
      <c r="U961" t="s">
        <v>7572</v>
      </c>
      <c r="V961" t="s">
        <v>7573</v>
      </c>
      <c r="W961" t="s">
        <v>2405</v>
      </c>
      <c r="Y961" t="s">
        <v>7574</v>
      </c>
      <c r="AC961" t="s">
        <v>402</v>
      </c>
      <c r="AE961" t="s">
        <v>2398</v>
      </c>
    </row>
    <row r="962" spans="1:31" x14ac:dyDescent="0.25">
      <c r="A962" t="s">
        <v>7575</v>
      </c>
      <c r="B962" t="s">
        <v>7576</v>
      </c>
      <c r="C962" t="s">
        <v>7577</v>
      </c>
      <c r="E962" t="s">
        <v>1428</v>
      </c>
      <c r="F962" t="s">
        <v>1844</v>
      </c>
      <c r="H962" t="s">
        <v>287</v>
      </c>
      <c r="J962" t="s">
        <v>392</v>
      </c>
      <c r="L962" t="s">
        <v>7543</v>
      </c>
      <c r="M962" t="s">
        <v>7544</v>
      </c>
      <c r="R962" t="s">
        <v>339</v>
      </c>
      <c r="T962" t="s">
        <v>7578</v>
      </c>
      <c r="U962" t="s">
        <v>7579</v>
      </c>
      <c r="V962" t="s">
        <v>2324</v>
      </c>
      <c r="AC962" t="s">
        <v>402</v>
      </c>
      <c r="AE962" t="s">
        <v>1335</v>
      </c>
    </row>
    <row r="963" spans="1:31" x14ac:dyDescent="0.25">
      <c r="A963" t="s">
        <v>7580</v>
      </c>
      <c r="B963" t="s">
        <v>7581</v>
      </c>
      <c r="E963" t="s">
        <v>801</v>
      </c>
      <c r="F963" t="s">
        <v>1301</v>
      </c>
      <c r="H963" t="s">
        <v>270</v>
      </c>
      <c r="J963" t="s">
        <v>1894</v>
      </c>
      <c r="L963" t="s">
        <v>7582</v>
      </c>
      <c r="M963" t="s">
        <v>7583</v>
      </c>
      <c r="N963" t="s">
        <v>7584</v>
      </c>
      <c r="R963" t="s">
        <v>339</v>
      </c>
      <c r="T963" t="s">
        <v>7585</v>
      </c>
      <c r="U963" t="s">
        <v>7586</v>
      </c>
      <c r="V963" t="s">
        <v>7587</v>
      </c>
      <c r="AC963" t="s">
        <v>402</v>
      </c>
    </row>
    <row r="964" spans="1:31" x14ac:dyDescent="0.25">
      <c r="A964" t="s">
        <v>7588</v>
      </c>
      <c r="B964" t="s">
        <v>7589</v>
      </c>
      <c r="E964" t="s">
        <v>1071</v>
      </c>
      <c r="F964" t="s">
        <v>1301</v>
      </c>
      <c r="H964" t="s">
        <v>270</v>
      </c>
      <c r="J964" t="s">
        <v>802</v>
      </c>
      <c r="L964" t="s">
        <v>7590</v>
      </c>
      <c r="M964" t="s">
        <v>7591</v>
      </c>
      <c r="R964" t="s">
        <v>339</v>
      </c>
      <c r="T964" t="s">
        <v>7592</v>
      </c>
      <c r="U964" t="s">
        <v>7593</v>
      </c>
      <c r="V964" t="s">
        <v>802</v>
      </c>
      <c r="Y964" t="s">
        <v>7594</v>
      </c>
      <c r="Z964" t="s">
        <v>7595</v>
      </c>
      <c r="AA964" t="s">
        <v>7596</v>
      </c>
      <c r="AC964" t="s">
        <v>402</v>
      </c>
      <c r="AE964" t="s">
        <v>7597</v>
      </c>
    </row>
    <row r="965" spans="1:31" x14ac:dyDescent="0.25">
      <c r="A965" t="s">
        <v>7598</v>
      </c>
      <c r="B965" t="s">
        <v>7599</v>
      </c>
      <c r="C965" t="s">
        <v>7600</v>
      </c>
      <c r="E965" t="s">
        <v>801</v>
      </c>
      <c r="F965" t="s">
        <v>1301</v>
      </c>
      <c r="H965" t="s">
        <v>270</v>
      </c>
      <c r="J965" t="s">
        <v>1894</v>
      </c>
      <c r="L965" t="s">
        <v>7601</v>
      </c>
      <c r="M965" t="s">
        <v>7583</v>
      </c>
      <c r="R965" t="s">
        <v>339</v>
      </c>
      <c r="T965" t="s">
        <v>7602</v>
      </c>
      <c r="U965" t="s">
        <v>7603</v>
      </c>
      <c r="V965" t="s">
        <v>1894</v>
      </c>
      <c r="AC965" t="s">
        <v>402</v>
      </c>
    </row>
    <row r="966" spans="1:31" x14ac:dyDescent="0.25">
      <c r="A966" t="s">
        <v>7604</v>
      </c>
      <c r="B966" t="s">
        <v>7605</v>
      </c>
      <c r="C966" t="s">
        <v>7606</v>
      </c>
      <c r="E966" t="s">
        <v>555</v>
      </c>
      <c r="F966" t="s">
        <v>391</v>
      </c>
      <c r="H966" t="s">
        <v>268</v>
      </c>
      <c r="J966" t="s">
        <v>547</v>
      </c>
      <c r="L966" t="s">
        <v>7607</v>
      </c>
      <c r="M966" t="s">
        <v>1878</v>
      </c>
      <c r="N966" t="s">
        <v>7608</v>
      </c>
      <c r="R966" t="s">
        <v>339</v>
      </c>
      <c r="T966" t="s">
        <v>7609</v>
      </c>
      <c r="U966" t="s">
        <v>7610</v>
      </c>
      <c r="V966" t="s">
        <v>7611</v>
      </c>
      <c r="Y966" t="s">
        <v>7612</v>
      </c>
      <c r="Z966" t="s">
        <v>7613</v>
      </c>
      <c r="AC966" t="s">
        <v>402</v>
      </c>
    </row>
    <row r="967" spans="1:31" x14ac:dyDescent="0.25">
      <c r="A967" t="s">
        <v>7614</v>
      </c>
      <c r="B967" t="s">
        <v>7615</v>
      </c>
      <c r="E967" t="s">
        <v>504</v>
      </c>
      <c r="F967" t="s">
        <v>1844</v>
      </c>
      <c r="H967" t="s">
        <v>331</v>
      </c>
      <c r="J967" t="s">
        <v>407</v>
      </c>
      <c r="L967" t="s">
        <v>7616</v>
      </c>
      <c r="M967" t="s">
        <v>7617</v>
      </c>
      <c r="R967" t="s">
        <v>339</v>
      </c>
      <c r="T967" t="s">
        <v>7618</v>
      </c>
      <c r="U967" t="s">
        <v>7619</v>
      </c>
      <c r="V967" t="s">
        <v>7620</v>
      </c>
      <c r="W967" t="s">
        <v>407</v>
      </c>
      <c r="Y967" t="s">
        <v>7621</v>
      </c>
      <c r="Z967" t="s">
        <v>7622</v>
      </c>
      <c r="AA967" t="s">
        <v>7623</v>
      </c>
      <c r="AB967" t="s">
        <v>7624</v>
      </c>
      <c r="AC967" t="s">
        <v>402</v>
      </c>
      <c r="AE967" t="s">
        <v>3228</v>
      </c>
    </row>
    <row r="968" spans="1:31" x14ac:dyDescent="0.25">
      <c r="A968" t="s">
        <v>7625</v>
      </c>
      <c r="B968" t="s">
        <v>7626</v>
      </c>
      <c r="E968" t="s">
        <v>504</v>
      </c>
      <c r="F968" t="s">
        <v>1301</v>
      </c>
      <c r="H968" t="s">
        <v>254</v>
      </c>
      <c r="J968" t="s">
        <v>407</v>
      </c>
      <c r="M968" t="s">
        <v>7627</v>
      </c>
      <c r="R968" t="s">
        <v>339</v>
      </c>
      <c r="T968" t="s">
        <v>7628</v>
      </c>
      <c r="U968" t="s">
        <v>7629</v>
      </c>
      <c r="V968" t="s">
        <v>407</v>
      </c>
      <c r="AC968" t="s">
        <v>402</v>
      </c>
      <c r="AE968" t="s">
        <v>4350</v>
      </c>
    </row>
    <row r="969" spans="1:31" x14ac:dyDescent="0.25">
      <c r="A969" t="s">
        <v>7630</v>
      </c>
      <c r="B969" t="s">
        <v>7631</v>
      </c>
      <c r="C969" t="s">
        <v>7632</v>
      </c>
      <c r="E969" t="s">
        <v>504</v>
      </c>
      <c r="F969" t="s">
        <v>391</v>
      </c>
      <c r="H969" t="s">
        <v>260</v>
      </c>
      <c r="J969" t="s">
        <v>407</v>
      </c>
      <c r="R969" t="s">
        <v>339</v>
      </c>
      <c r="T969" t="s">
        <v>7633</v>
      </c>
      <c r="U969" t="s">
        <v>7634</v>
      </c>
      <c r="V969" t="s">
        <v>7635</v>
      </c>
      <c r="Y969" t="s">
        <v>7636</v>
      </c>
      <c r="Z969" t="s">
        <v>7637</v>
      </c>
      <c r="AA969" t="s">
        <v>7638</v>
      </c>
      <c r="AB969" t="s">
        <v>7639</v>
      </c>
      <c r="AC969" t="s">
        <v>402</v>
      </c>
    </row>
    <row r="970" spans="1:31" x14ac:dyDescent="0.25">
      <c r="A970" t="s">
        <v>7640</v>
      </c>
      <c r="B970" t="s">
        <v>7641</v>
      </c>
      <c r="C970" t="s">
        <v>7642</v>
      </c>
      <c r="E970" t="s">
        <v>406</v>
      </c>
      <c r="F970" t="s">
        <v>391</v>
      </c>
      <c r="H970" t="s">
        <v>285</v>
      </c>
      <c r="J970" t="s">
        <v>392</v>
      </c>
      <c r="L970" t="s">
        <v>5602</v>
      </c>
      <c r="M970" t="s">
        <v>7643</v>
      </c>
      <c r="R970" t="s">
        <v>339</v>
      </c>
      <c r="T970" t="s">
        <v>7644</v>
      </c>
      <c r="U970" t="s">
        <v>7645</v>
      </c>
      <c r="V970" t="s">
        <v>7646</v>
      </c>
      <c r="AC970" t="s">
        <v>402</v>
      </c>
    </row>
    <row r="971" spans="1:31" x14ac:dyDescent="0.25">
      <c r="A971" t="s">
        <v>7647</v>
      </c>
      <c r="B971" t="s">
        <v>5737</v>
      </c>
      <c r="C971" t="s">
        <v>7648</v>
      </c>
      <c r="E971" t="s">
        <v>707</v>
      </c>
      <c r="F971" t="s">
        <v>391</v>
      </c>
      <c r="H971" t="s">
        <v>285</v>
      </c>
      <c r="J971" t="s">
        <v>522</v>
      </c>
      <c r="L971" t="s">
        <v>7649</v>
      </c>
      <c r="M971" t="s">
        <v>7650</v>
      </c>
      <c r="N971" t="s">
        <v>7651</v>
      </c>
      <c r="R971" t="s">
        <v>339</v>
      </c>
      <c r="T971" t="s">
        <v>7652</v>
      </c>
      <c r="U971" t="s">
        <v>7653</v>
      </c>
      <c r="V971" t="s">
        <v>7654</v>
      </c>
      <c r="W971" t="s">
        <v>7655</v>
      </c>
      <c r="AC971" t="s">
        <v>402</v>
      </c>
    </row>
    <row r="972" spans="1:31" x14ac:dyDescent="0.25">
      <c r="A972" t="s">
        <v>7656</v>
      </c>
      <c r="B972" t="s">
        <v>7657</v>
      </c>
      <c r="E972" t="s">
        <v>833</v>
      </c>
      <c r="F972" t="s">
        <v>1301</v>
      </c>
      <c r="H972" t="s">
        <v>7658</v>
      </c>
      <c r="J972" t="s">
        <v>539</v>
      </c>
      <c r="L972" t="s">
        <v>7659</v>
      </c>
      <c r="M972" t="s">
        <v>7660</v>
      </c>
      <c r="R972" t="s">
        <v>339</v>
      </c>
      <c r="T972" t="s">
        <v>7661</v>
      </c>
      <c r="U972" t="s">
        <v>7662</v>
      </c>
      <c r="V972" t="s">
        <v>7663</v>
      </c>
      <c r="AC972" t="s">
        <v>402</v>
      </c>
    </row>
    <row r="973" spans="1:31" x14ac:dyDescent="0.25">
      <c r="A973" t="s">
        <v>7664</v>
      </c>
      <c r="B973" t="s">
        <v>7665</v>
      </c>
      <c r="C973" t="s">
        <v>1612</v>
      </c>
      <c r="E973" t="s">
        <v>801</v>
      </c>
      <c r="F973" t="s">
        <v>1301</v>
      </c>
      <c r="H973" t="s">
        <v>7658</v>
      </c>
      <c r="J973" t="s">
        <v>802</v>
      </c>
      <c r="L973" t="s">
        <v>7666</v>
      </c>
      <c r="M973" t="s">
        <v>7667</v>
      </c>
      <c r="N973" t="s">
        <v>7668</v>
      </c>
      <c r="R973" t="s">
        <v>339</v>
      </c>
      <c r="T973" t="s">
        <v>7669</v>
      </c>
      <c r="U973" t="s">
        <v>7670</v>
      </c>
      <c r="V973" t="s">
        <v>1643</v>
      </c>
      <c r="AC973" t="s">
        <v>402</v>
      </c>
    </row>
    <row r="974" spans="1:31" x14ac:dyDescent="0.25">
      <c r="A974" t="s">
        <v>7671</v>
      </c>
      <c r="B974" t="s">
        <v>7672</v>
      </c>
      <c r="E974" t="s">
        <v>561</v>
      </c>
      <c r="F974" t="s">
        <v>391</v>
      </c>
      <c r="H974" t="s">
        <v>7658</v>
      </c>
      <c r="J974" t="s">
        <v>547</v>
      </c>
      <c r="L974" t="s">
        <v>7673</v>
      </c>
      <c r="M974" t="s">
        <v>7674</v>
      </c>
      <c r="R974" t="s">
        <v>339</v>
      </c>
      <c r="T974" t="s">
        <v>7675</v>
      </c>
      <c r="U974" t="s">
        <v>7676</v>
      </c>
      <c r="V974" t="s">
        <v>1816</v>
      </c>
      <c r="W974" t="s">
        <v>547</v>
      </c>
      <c r="Y974" t="s">
        <v>1398</v>
      </c>
      <c r="AC974" t="s">
        <v>402</v>
      </c>
      <c r="AE974" t="s">
        <v>1819</v>
      </c>
    </row>
    <row r="975" spans="1:31" x14ac:dyDescent="0.25">
      <c r="A975" t="s">
        <v>7677</v>
      </c>
      <c r="B975" t="s">
        <v>1842</v>
      </c>
      <c r="C975" t="s">
        <v>1843</v>
      </c>
      <c r="E975" t="s">
        <v>455</v>
      </c>
      <c r="F975" t="s">
        <v>1844</v>
      </c>
      <c r="H975" t="s">
        <v>242</v>
      </c>
      <c r="J975" t="s">
        <v>407</v>
      </c>
      <c r="L975" t="s">
        <v>1845</v>
      </c>
      <c r="M975" t="s">
        <v>1846</v>
      </c>
      <c r="N975" t="s">
        <v>1847</v>
      </c>
      <c r="R975" t="s">
        <v>339</v>
      </c>
      <c r="T975" t="s">
        <v>1848</v>
      </c>
      <c r="U975" t="s">
        <v>1849</v>
      </c>
      <c r="AC975" t="s">
        <v>402</v>
      </c>
    </row>
    <row r="976" spans="1:31" x14ac:dyDescent="0.25">
      <c r="A976" t="s">
        <v>7678</v>
      </c>
      <c r="B976" t="s">
        <v>1842</v>
      </c>
      <c r="C976" t="s">
        <v>1851</v>
      </c>
      <c r="E976" t="s">
        <v>423</v>
      </c>
      <c r="F976" t="s">
        <v>1844</v>
      </c>
      <c r="H976" t="s">
        <v>242</v>
      </c>
      <c r="J976" t="s">
        <v>392</v>
      </c>
      <c r="L976" t="s">
        <v>1852</v>
      </c>
      <c r="M976" t="s">
        <v>1853</v>
      </c>
      <c r="N976" t="s">
        <v>1854</v>
      </c>
      <c r="R976" t="s">
        <v>339</v>
      </c>
      <c r="T976" t="s">
        <v>1855</v>
      </c>
      <c r="U976" t="s">
        <v>1856</v>
      </c>
      <c r="V976" t="s">
        <v>1857</v>
      </c>
      <c r="Y976" t="s">
        <v>7679</v>
      </c>
      <c r="AC976" t="s">
        <v>402</v>
      </c>
    </row>
    <row r="977" spans="1:31" x14ac:dyDescent="0.25">
      <c r="A977" t="s">
        <v>7680</v>
      </c>
      <c r="B977" t="s">
        <v>1842</v>
      </c>
      <c r="C977" t="s">
        <v>1860</v>
      </c>
      <c r="E977" t="s">
        <v>476</v>
      </c>
      <c r="F977" t="s">
        <v>1844</v>
      </c>
      <c r="H977" t="s">
        <v>242</v>
      </c>
      <c r="J977" t="s">
        <v>392</v>
      </c>
      <c r="R977" t="s">
        <v>339</v>
      </c>
      <c r="T977" t="s">
        <v>1861</v>
      </c>
      <c r="U977" t="s">
        <v>1862</v>
      </c>
      <c r="V977" t="s">
        <v>1863</v>
      </c>
      <c r="W977" t="s">
        <v>1864</v>
      </c>
      <c r="AC977" t="s">
        <v>402</v>
      </c>
      <c r="AE977" t="s">
        <v>1865</v>
      </c>
    </row>
    <row r="978" spans="1:31" x14ac:dyDescent="0.25">
      <c r="A978" t="s">
        <v>7681</v>
      </c>
      <c r="B978" t="s">
        <v>2025</v>
      </c>
      <c r="C978" t="s">
        <v>2026</v>
      </c>
      <c r="E978" t="s">
        <v>546</v>
      </c>
      <c r="F978" t="s">
        <v>391</v>
      </c>
      <c r="H978" t="s">
        <v>313</v>
      </c>
      <c r="J978" t="s">
        <v>547</v>
      </c>
      <c r="L978" t="s">
        <v>2027</v>
      </c>
      <c r="M978" t="s">
        <v>2028</v>
      </c>
      <c r="R978" t="s">
        <v>339</v>
      </c>
      <c r="T978" t="s">
        <v>2029</v>
      </c>
      <c r="U978" t="s">
        <v>2030</v>
      </c>
      <c r="V978" t="s">
        <v>1798</v>
      </c>
      <c r="AC978" t="s">
        <v>402</v>
      </c>
    </row>
    <row r="979" spans="1:31" x14ac:dyDescent="0.25">
      <c r="A979" t="s">
        <v>7682</v>
      </c>
      <c r="B979" t="s">
        <v>2032</v>
      </c>
      <c r="C979" t="s">
        <v>2033</v>
      </c>
      <c r="E979" t="s">
        <v>546</v>
      </c>
      <c r="F979" t="s">
        <v>391</v>
      </c>
      <c r="H979" t="s">
        <v>313</v>
      </c>
      <c r="J979" t="s">
        <v>547</v>
      </c>
      <c r="L979" t="s">
        <v>2034</v>
      </c>
      <c r="M979" t="s">
        <v>2035</v>
      </c>
      <c r="N979" t="s">
        <v>2036</v>
      </c>
      <c r="R979" t="s">
        <v>339</v>
      </c>
      <c r="T979" t="s">
        <v>2037</v>
      </c>
      <c r="U979" t="s">
        <v>2038</v>
      </c>
      <c r="V979" t="s">
        <v>2039</v>
      </c>
      <c r="W979" t="s">
        <v>547</v>
      </c>
      <c r="Y979" t="s">
        <v>2040</v>
      </c>
      <c r="AC979" t="s">
        <v>402</v>
      </c>
    </row>
    <row r="980" spans="1:31" x14ac:dyDescent="0.25">
      <c r="A980" t="s">
        <v>7683</v>
      </c>
      <c r="B980" t="s">
        <v>2042</v>
      </c>
      <c r="C980" t="s">
        <v>2043</v>
      </c>
      <c r="E980" t="s">
        <v>546</v>
      </c>
      <c r="F980" t="s">
        <v>391</v>
      </c>
      <c r="H980" t="s">
        <v>313</v>
      </c>
      <c r="J980" t="s">
        <v>547</v>
      </c>
      <c r="L980" t="s">
        <v>2044</v>
      </c>
      <c r="M980" t="s">
        <v>2045</v>
      </c>
      <c r="R980" t="s">
        <v>339</v>
      </c>
      <c r="T980" t="s">
        <v>2046</v>
      </c>
      <c r="U980" t="s">
        <v>2047</v>
      </c>
      <c r="V980" t="s">
        <v>2048</v>
      </c>
      <c r="W980" t="s">
        <v>547</v>
      </c>
      <c r="AC980" t="s">
        <v>402</v>
      </c>
      <c r="AE980" t="s">
        <v>1783</v>
      </c>
    </row>
    <row r="981" spans="1:31" x14ac:dyDescent="0.25">
      <c r="A981" t="s">
        <v>7684</v>
      </c>
      <c r="B981" t="s">
        <v>2042</v>
      </c>
      <c r="C981" t="s">
        <v>2050</v>
      </c>
      <c r="E981" t="s">
        <v>561</v>
      </c>
      <c r="F981" t="s">
        <v>391</v>
      </c>
      <c r="H981" t="s">
        <v>313</v>
      </c>
      <c r="J981" t="s">
        <v>547</v>
      </c>
      <c r="L981" t="s">
        <v>2051</v>
      </c>
      <c r="M981" t="s">
        <v>2052</v>
      </c>
      <c r="N981" t="s">
        <v>2053</v>
      </c>
      <c r="R981" t="s">
        <v>339</v>
      </c>
      <c r="T981" t="s">
        <v>2054</v>
      </c>
      <c r="U981" t="s">
        <v>2055</v>
      </c>
      <c r="V981" t="s">
        <v>2056</v>
      </c>
      <c r="W981" t="s">
        <v>547</v>
      </c>
      <c r="Y981" t="s">
        <v>2057</v>
      </c>
      <c r="AC981" t="s">
        <v>402</v>
      </c>
      <c r="AE981" t="s">
        <v>2058</v>
      </c>
    </row>
    <row r="982" spans="1:31" x14ac:dyDescent="0.25">
      <c r="A982" t="s">
        <v>7685</v>
      </c>
      <c r="B982" t="s">
        <v>2060</v>
      </c>
      <c r="C982" t="s">
        <v>2061</v>
      </c>
      <c r="E982" t="s">
        <v>546</v>
      </c>
      <c r="F982" t="s">
        <v>391</v>
      </c>
      <c r="H982" t="s">
        <v>313</v>
      </c>
      <c r="J982" t="s">
        <v>547</v>
      </c>
      <c r="L982" t="s">
        <v>2062</v>
      </c>
      <c r="M982" t="s">
        <v>2063</v>
      </c>
      <c r="R982" t="s">
        <v>339</v>
      </c>
      <c r="T982" t="s">
        <v>2064</v>
      </c>
      <c r="U982" t="s">
        <v>2065</v>
      </c>
      <c r="V982" t="s">
        <v>2066</v>
      </c>
      <c r="Y982" t="s">
        <v>2040</v>
      </c>
      <c r="AC982" t="s">
        <v>402</v>
      </c>
    </row>
    <row r="983" spans="1:31" x14ac:dyDescent="0.25">
      <c r="A983" t="s">
        <v>7686</v>
      </c>
      <c r="B983" t="s">
        <v>2068</v>
      </c>
      <c r="C983" t="s">
        <v>2069</v>
      </c>
      <c r="E983" t="s">
        <v>546</v>
      </c>
      <c r="F983" t="s">
        <v>391</v>
      </c>
      <c r="H983" t="s">
        <v>313</v>
      </c>
      <c r="J983" t="s">
        <v>547</v>
      </c>
      <c r="L983" t="s">
        <v>2070</v>
      </c>
      <c r="M983" t="s">
        <v>2071</v>
      </c>
      <c r="R983" t="s">
        <v>339</v>
      </c>
      <c r="T983" t="s">
        <v>2072</v>
      </c>
      <c r="U983" t="s">
        <v>2073</v>
      </c>
      <c r="V983" t="s">
        <v>2074</v>
      </c>
      <c r="W983" t="s">
        <v>547</v>
      </c>
      <c r="AC983" t="s">
        <v>402</v>
      </c>
      <c r="AE983" t="s">
        <v>2075</v>
      </c>
    </row>
    <row r="984" spans="1:31" x14ac:dyDescent="0.25">
      <c r="A984" t="s">
        <v>7687</v>
      </c>
      <c r="B984" t="s">
        <v>2077</v>
      </c>
      <c r="C984" t="s">
        <v>2078</v>
      </c>
      <c r="E984" t="s">
        <v>561</v>
      </c>
      <c r="F984" t="s">
        <v>391</v>
      </c>
      <c r="H984" t="s">
        <v>313</v>
      </c>
      <c r="J984" t="s">
        <v>547</v>
      </c>
      <c r="L984" t="s">
        <v>2079</v>
      </c>
      <c r="M984" t="s">
        <v>2080</v>
      </c>
      <c r="R984" t="s">
        <v>339</v>
      </c>
      <c r="T984" t="s">
        <v>2081</v>
      </c>
      <c r="U984" t="s">
        <v>2082</v>
      </c>
      <c r="V984" t="s">
        <v>2083</v>
      </c>
      <c r="W984" t="s">
        <v>2084</v>
      </c>
      <c r="AC984" t="s">
        <v>402</v>
      </c>
      <c r="AE984" t="s">
        <v>2085</v>
      </c>
    </row>
    <row r="985" spans="1:31" x14ac:dyDescent="0.25">
      <c r="A985" t="s">
        <v>7688</v>
      </c>
      <c r="B985" t="s">
        <v>2087</v>
      </c>
      <c r="C985" t="s">
        <v>2088</v>
      </c>
      <c r="E985" t="s">
        <v>546</v>
      </c>
      <c r="F985" t="s">
        <v>391</v>
      </c>
      <c r="H985" t="s">
        <v>313</v>
      </c>
      <c r="J985" t="s">
        <v>547</v>
      </c>
      <c r="M985" t="s">
        <v>2089</v>
      </c>
      <c r="R985" t="s">
        <v>339</v>
      </c>
      <c r="T985" t="s">
        <v>2090</v>
      </c>
      <c r="U985" t="s">
        <v>2091</v>
      </c>
      <c r="V985" t="s">
        <v>2092</v>
      </c>
      <c r="W985" t="s">
        <v>2093</v>
      </c>
      <c r="AC985" t="s">
        <v>402</v>
      </c>
      <c r="AE985" t="s">
        <v>2094</v>
      </c>
    </row>
    <row r="986" spans="1:31" x14ac:dyDescent="0.25">
      <c r="A986" t="s">
        <v>7689</v>
      </c>
      <c r="B986" t="s">
        <v>2096</v>
      </c>
      <c r="C986" t="s">
        <v>2097</v>
      </c>
      <c r="E986" t="s">
        <v>546</v>
      </c>
      <c r="F986" t="s">
        <v>391</v>
      </c>
      <c r="H986" t="s">
        <v>313</v>
      </c>
      <c r="J986" t="s">
        <v>547</v>
      </c>
      <c r="R986" t="s">
        <v>339</v>
      </c>
      <c r="T986" t="s">
        <v>2098</v>
      </c>
      <c r="U986" t="s">
        <v>2099</v>
      </c>
      <c r="V986" t="s">
        <v>2100</v>
      </c>
      <c r="W986" t="s">
        <v>547</v>
      </c>
      <c r="AC986" t="s">
        <v>402</v>
      </c>
      <c r="AE986" t="s">
        <v>2101</v>
      </c>
    </row>
    <row r="987" spans="1:31" x14ac:dyDescent="0.25">
      <c r="A987" t="s">
        <v>7690</v>
      </c>
      <c r="B987" t="s">
        <v>2103</v>
      </c>
      <c r="C987" t="s">
        <v>2104</v>
      </c>
      <c r="E987" t="s">
        <v>561</v>
      </c>
      <c r="F987" t="s">
        <v>391</v>
      </c>
      <c r="H987" t="s">
        <v>313</v>
      </c>
      <c r="J987" t="s">
        <v>547</v>
      </c>
      <c r="M987" t="s">
        <v>2105</v>
      </c>
      <c r="R987" t="s">
        <v>339</v>
      </c>
      <c r="T987" t="s">
        <v>2106</v>
      </c>
      <c r="U987" t="s">
        <v>2107</v>
      </c>
      <c r="V987" t="s">
        <v>2056</v>
      </c>
      <c r="W987" t="s">
        <v>547</v>
      </c>
      <c r="AC987" t="s">
        <v>402</v>
      </c>
      <c r="AE987" t="s">
        <v>2058</v>
      </c>
    </row>
    <row r="988" spans="1:31" x14ac:dyDescent="0.25">
      <c r="A988" t="s">
        <v>7691</v>
      </c>
      <c r="B988" t="s">
        <v>2109</v>
      </c>
      <c r="C988" t="s">
        <v>2110</v>
      </c>
      <c r="E988" t="s">
        <v>1182</v>
      </c>
      <c r="F988" t="s">
        <v>391</v>
      </c>
      <c r="H988" t="s">
        <v>313</v>
      </c>
      <c r="J988" t="s">
        <v>547</v>
      </c>
      <c r="L988" t="s">
        <v>2111</v>
      </c>
      <c r="M988" t="s">
        <v>1878</v>
      </c>
      <c r="R988" t="s">
        <v>339</v>
      </c>
      <c r="T988" t="s">
        <v>2112</v>
      </c>
      <c r="U988" t="s">
        <v>2113</v>
      </c>
      <c r="V988" t="s">
        <v>1710</v>
      </c>
      <c r="W988" t="s">
        <v>547</v>
      </c>
      <c r="Y988" t="s">
        <v>1398</v>
      </c>
      <c r="AC988" t="s">
        <v>402</v>
      </c>
      <c r="AE988" t="s">
        <v>1714</v>
      </c>
    </row>
    <row r="989" spans="1:31" x14ac:dyDescent="0.25">
      <c r="A989" t="s">
        <v>7692</v>
      </c>
      <c r="B989" t="s">
        <v>2115</v>
      </c>
      <c r="C989" t="s">
        <v>2116</v>
      </c>
      <c r="E989" t="s">
        <v>561</v>
      </c>
      <c r="F989" t="s">
        <v>391</v>
      </c>
      <c r="H989" t="s">
        <v>313</v>
      </c>
      <c r="J989" t="s">
        <v>547</v>
      </c>
      <c r="L989" t="s">
        <v>2117</v>
      </c>
      <c r="M989" t="s">
        <v>2118</v>
      </c>
      <c r="N989" t="s">
        <v>2119</v>
      </c>
      <c r="R989" t="s">
        <v>339</v>
      </c>
      <c r="T989" t="s">
        <v>2120</v>
      </c>
      <c r="U989" t="s">
        <v>2121</v>
      </c>
      <c r="V989" t="s">
        <v>2122</v>
      </c>
      <c r="W989" t="s">
        <v>547</v>
      </c>
      <c r="Y989" t="s">
        <v>1398</v>
      </c>
      <c r="AC989" t="s">
        <v>402</v>
      </c>
      <c r="AE989" t="s">
        <v>2058</v>
      </c>
    </row>
    <row r="990" spans="1:31" x14ac:dyDescent="0.25">
      <c r="A990" t="s">
        <v>7693</v>
      </c>
      <c r="B990" t="s">
        <v>7694</v>
      </c>
      <c r="C990" t="s">
        <v>7156</v>
      </c>
      <c r="E990" t="s">
        <v>1462</v>
      </c>
      <c r="F990" t="s">
        <v>1301</v>
      </c>
      <c r="H990" t="s">
        <v>244</v>
      </c>
      <c r="J990" t="s">
        <v>512</v>
      </c>
      <c r="L990" t="s">
        <v>7695</v>
      </c>
      <c r="M990" t="s">
        <v>7696</v>
      </c>
      <c r="R990" t="s">
        <v>339</v>
      </c>
      <c r="T990" t="s">
        <v>7697</v>
      </c>
      <c r="U990" t="s">
        <v>7698</v>
      </c>
      <c r="V990" t="s">
        <v>7699</v>
      </c>
      <c r="W990" t="s">
        <v>7700</v>
      </c>
      <c r="Y990" t="s">
        <v>7701</v>
      </c>
      <c r="AA990" t="s">
        <v>5343</v>
      </c>
      <c r="AC990" t="s">
        <v>402</v>
      </c>
    </row>
    <row r="991" spans="1:31" x14ac:dyDescent="0.25">
      <c r="A991" t="s">
        <v>7702</v>
      </c>
      <c r="B991" t="s">
        <v>7703</v>
      </c>
      <c r="E991" t="s">
        <v>1462</v>
      </c>
      <c r="F991" t="s">
        <v>1301</v>
      </c>
      <c r="H991" t="s">
        <v>244</v>
      </c>
      <c r="J991" t="s">
        <v>512</v>
      </c>
      <c r="L991" t="s">
        <v>7704</v>
      </c>
      <c r="R991" t="s">
        <v>339</v>
      </c>
      <c r="T991" t="s">
        <v>7705</v>
      </c>
      <c r="U991" t="s">
        <v>2516</v>
      </c>
      <c r="V991" t="s">
        <v>2840</v>
      </c>
      <c r="W991" t="s">
        <v>512</v>
      </c>
      <c r="Y991" t="s">
        <v>7701</v>
      </c>
      <c r="Z991" t="s">
        <v>5343</v>
      </c>
      <c r="AC991" t="s">
        <v>402</v>
      </c>
      <c r="AE991" t="s">
        <v>2528</v>
      </c>
    </row>
    <row r="992" spans="1:31" x14ac:dyDescent="0.25">
      <c r="A992" t="s">
        <v>7706</v>
      </c>
      <c r="B992" t="s">
        <v>7707</v>
      </c>
      <c r="C992" t="s">
        <v>7708</v>
      </c>
      <c r="E992" t="s">
        <v>1462</v>
      </c>
      <c r="F992" t="s">
        <v>1301</v>
      </c>
      <c r="H992" t="s">
        <v>244</v>
      </c>
      <c r="J992" t="s">
        <v>512</v>
      </c>
      <c r="L992" t="s">
        <v>7709</v>
      </c>
      <c r="M992" t="s">
        <v>7710</v>
      </c>
      <c r="N992" t="s">
        <v>7711</v>
      </c>
      <c r="R992" t="s">
        <v>339</v>
      </c>
      <c r="T992" t="s">
        <v>7712</v>
      </c>
      <c r="U992" t="s">
        <v>7713</v>
      </c>
      <c r="V992" t="s">
        <v>512</v>
      </c>
      <c r="W992" t="s">
        <v>7714</v>
      </c>
      <c r="Y992" t="s">
        <v>7701</v>
      </c>
      <c r="Z992" t="s">
        <v>7715</v>
      </c>
      <c r="AA992" t="s">
        <v>5343</v>
      </c>
      <c r="AC992" t="s">
        <v>402</v>
      </c>
    </row>
    <row r="993" spans="1:31" x14ac:dyDescent="0.25">
      <c r="A993" t="s">
        <v>7716</v>
      </c>
      <c r="B993" t="s">
        <v>7717</v>
      </c>
      <c r="C993" t="s">
        <v>7718</v>
      </c>
      <c r="E993" t="s">
        <v>1462</v>
      </c>
      <c r="F993" t="s">
        <v>1301</v>
      </c>
      <c r="H993" t="s">
        <v>244</v>
      </c>
      <c r="J993" t="s">
        <v>512</v>
      </c>
      <c r="L993" t="s">
        <v>7719</v>
      </c>
      <c r="M993" t="s">
        <v>7720</v>
      </c>
      <c r="N993" t="s">
        <v>7721</v>
      </c>
      <c r="R993" t="s">
        <v>339</v>
      </c>
      <c r="T993" t="s">
        <v>7722</v>
      </c>
      <c r="U993" t="s">
        <v>7723</v>
      </c>
      <c r="W993" t="s">
        <v>7724</v>
      </c>
      <c r="Y993" t="s">
        <v>5343</v>
      </c>
      <c r="AC993" t="s">
        <v>402</v>
      </c>
    </row>
    <row r="994" spans="1:31" x14ac:dyDescent="0.25">
      <c r="A994" t="s">
        <v>7725</v>
      </c>
      <c r="B994" t="s">
        <v>7726</v>
      </c>
      <c r="C994" t="s">
        <v>5287</v>
      </c>
      <c r="E994" t="s">
        <v>782</v>
      </c>
      <c r="F994" t="s">
        <v>1301</v>
      </c>
      <c r="H994" t="s">
        <v>244</v>
      </c>
      <c r="J994" t="s">
        <v>512</v>
      </c>
      <c r="L994" t="s">
        <v>7727</v>
      </c>
      <c r="M994" t="s">
        <v>7728</v>
      </c>
      <c r="N994" t="s">
        <v>7729</v>
      </c>
      <c r="R994" t="s">
        <v>339</v>
      </c>
      <c r="T994" t="s">
        <v>7730</v>
      </c>
      <c r="U994" t="s">
        <v>7731</v>
      </c>
      <c r="V994" t="s">
        <v>7732</v>
      </c>
      <c r="W994" t="s">
        <v>7733</v>
      </c>
      <c r="Y994" t="s">
        <v>7734</v>
      </c>
      <c r="AC994" t="s">
        <v>402</v>
      </c>
    </row>
    <row r="995" spans="1:31" x14ac:dyDescent="0.25">
      <c r="A995" t="s">
        <v>7735</v>
      </c>
      <c r="B995" t="s">
        <v>7736</v>
      </c>
      <c r="C995" t="s">
        <v>7737</v>
      </c>
      <c r="E995" t="s">
        <v>1182</v>
      </c>
      <c r="F995" t="s">
        <v>1301</v>
      </c>
      <c r="H995" t="s">
        <v>244</v>
      </c>
      <c r="J995" t="s">
        <v>547</v>
      </c>
      <c r="L995" t="s">
        <v>7738</v>
      </c>
      <c r="M995" t="s">
        <v>7739</v>
      </c>
      <c r="R995" t="s">
        <v>339</v>
      </c>
      <c r="T995" t="s">
        <v>7740</v>
      </c>
      <c r="U995" t="s">
        <v>7741</v>
      </c>
      <c r="V995" t="s">
        <v>7742</v>
      </c>
      <c r="W995" t="s">
        <v>547</v>
      </c>
      <c r="Y995" t="s">
        <v>7743</v>
      </c>
      <c r="Z995" t="s">
        <v>7744</v>
      </c>
      <c r="AC995" t="s">
        <v>402</v>
      </c>
      <c r="AE995" t="s">
        <v>1714</v>
      </c>
    </row>
    <row r="996" spans="1:31" x14ac:dyDescent="0.25">
      <c r="A996" t="s">
        <v>7745</v>
      </c>
      <c r="B996" t="s">
        <v>7746</v>
      </c>
      <c r="E996" t="s">
        <v>546</v>
      </c>
      <c r="F996" t="s">
        <v>1301</v>
      </c>
      <c r="H996" t="s">
        <v>244</v>
      </c>
      <c r="J996" t="s">
        <v>547</v>
      </c>
      <c r="L996" t="s">
        <v>7747</v>
      </c>
      <c r="M996" t="s">
        <v>7739</v>
      </c>
      <c r="R996" t="s">
        <v>339</v>
      </c>
      <c r="T996" t="s">
        <v>7748</v>
      </c>
      <c r="U996" t="s">
        <v>1245</v>
      </c>
      <c r="V996" t="s">
        <v>1782</v>
      </c>
      <c r="W996" t="s">
        <v>547</v>
      </c>
      <c r="Y996" t="s">
        <v>7743</v>
      </c>
      <c r="Z996" t="s">
        <v>7744</v>
      </c>
      <c r="AC996" t="s">
        <v>402</v>
      </c>
      <c r="AE996" t="s">
        <v>1783</v>
      </c>
    </row>
    <row r="997" spans="1:31" x14ac:dyDescent="0.25">
      <c r="A997" t="s">
        <v>7749</v>
      </c>
      <c r="B997" t="s">
        <v>7750</v>
      </c>
      <c r="C997" t="s">
        <v>1717</v>
      </c>
      <c r="E997" t="s">
        <v>1195</v>
      </c>
      <c r="F997" t="s">
        <v>1301</v>
      </c>
      <c r="H997" t="s">
        <v>244</v>
      </c>
      <c r="J997" t="s">
        <v>1196</v>
      </c>
      <c r="L997" t="s">
        <v>7751</v>
      </c>
      <c r="M997" t="s">
        <v>7739</v>
      </c>
      <c r="R997" t="s">
        <v>339</v>
      </c>
      <c r="T997" t="s">
        <v>7752</v>
      </c>
      <c r="U997" t="s">
        <v>7753</v>
      </c>
      <c r="V997" t="s">
        <v>6736</v>
      </c>
      <c r="Y997" t="s">
        <v>7754</v>
      </c>
      <c r="Z997" t="s">
        <v>7755</v>
      </c>
      <c r="AC997" t="s">
        <v>402</v>
      </c>
      <c r="AE997" t="s">
        <v>4698</v>
      </c>
    </row>
    <row r="998" spans="1:31" x14ac:dyDescent="0.25">
      <c r="A998" t="s">
        <v>7756</v>
      </c>
      <c r="B998" t="s">
        <v>7757</v>
      </c>
      <c r="E998" t="s">
        <v>546</v>
      </c>
      <c r="F998" t="s">
        <v>1301</v>
      </c>
      <c r="H998" t="s">
        <v>244</v>
      </c>
      <c r="J998" t="s">
        <v>547</v>
      </c>
      <c r="L998" t="s">
        <v>7758</v>
      </c>
      <c r="M998" t="s">
        <v>7739</v>
      </c>
      <c r="R998" t="s">
        <v>339</v>
      </c>
      <c r="T998" t="s">
        <v>7759</v>
      </c>
      <c r="U998" t="s">
        <v>3627</v>
      </c>
      <c r="V998" t="s">
        <v>547</v>
      </c>
      <c r="Y998" t="s">
        <v>7760</v>
      </c>
      <c r="Z998" t="s">
        <v>7761</v>
      </c>
      <c r="AC998" t="s">
        <v>402</v>
      </c>
      <c r="AE998" t="s">
        <v>4869</v>
      </c>
    </row>
    <row r="999" spans="1:31" x14ac:dyDescent="0.25">
      <c r="A999" t="s">
        <v>7762</v>
      </c>
      <c r="B999" t="s">
        <v>3964</v>
      </c>
      <c r="C999" t="s">
        <v>7763</v>
      </c>
      <c r="E999" t="s">
        <v>423</v>
      </c>
      <c r="F999" t="s">
        <v>1301</v>
      </c>
      <c r="H999" t="s">
        <v>265</v>
      </c>
      <c r="J999" t="s">
        <v>407</v>
      </c>
      <c r="L999" t="s">
        <v>4011</v>
      </c>
      <c r="M999" t="s">
        <v>4012</v>
      </c>
      <c r="R999" t="s">
        <v>339</v>
      </c>
      <c r="T999" t="s">
        <v>4013</v>
      </c>
      <c r="U999" t="s">
        <v>4014</v>
      </c>
      <c r="V999" t="s">
        <v>7764</v>
      </c>
      <c r="W999" t="s">
        <v>407</v>
      </c>
      <c r="Y999" t="s">
        <v>1995</v>
      </c>
      <c r="AC999" t="s">
        <v>402</v>
      </c>
      <c r="AE999" t="s">
        <v>3163</v>
      </c>
    </row>
    <row r="1000" spans="1:31" x14ac:dyDescent="0.25">
      <c r="A1000" t="s">
        <v>7765</v>
      </c>
      <c r="B1000" t="s">
        <v>4159</v>
      </c>
      <c r="C1000" t="s">
        <v>7766</v>
      </c>
      <c r="E1000" t="s">
        <v>483</v>
      </c>
      <c r="F1000" t="s">
        <v>1301</v>
      </c>
      <c r="H1000" t="s">
        <v>255</v>
      </c>
      <c r="J1000" t="s">
        <v>407</v>
      </c>
      <c r="L1000" t="s">
        <v>4161</v>
      </c>
      <c r="R1000" t="s">
        <v>339</v>
      </c>
      <c r="T1000" t="s">
        <v>4162</v>
      </c>
      <c r="U1000" t="s">
        <v>4163</v>
      </c>
      <c r="V1000" t="s">
        <v>4164</v>
      </c>
      <c r="W1000" t="s">
        <v>4165</v>
      </c>
      <c r="Y1000" t="s">
        <v>7767</v>
      </c>
      <c r="Z1000" t="s">
        <v>7768</v>
      </c>
      <c r="AA1000" t="s">
        <v>407</v>
      </c>
      <c r="AC1000" t="s">
        <v>402</v>
      </c>
      <c r="AE1000" t="s">
        <v>4167</v>
      </c>
    </row>
    <row r="1001" spans="1:31" x14ac:dyDescent="0.25">
      <c r="A1001" t="s">
        <v>7769</v>
      </c>
      <c r="B1001" t="s">
        <v>7770</v>
      </c>
      <c r="C1001" t="s">
        <v>4198</v>
      </c>
      <c r="E1001" t="s">
        <v>483</v>
      </c>
      <c r="F1001" t="s">
        <v>1301</v>
      </c>
      <c r="H1001" t="s">
        <v>255</v>
      </c>
      <c r="J1001" t="s">
        <v>407</v>
      </c>
      <c r="L1001" t="s">
        <v>4199</v>
      </c>
      <c r="M1001" t="s">
        <v>4200</v>
      </c>
      <c r="N1001" t="s">
        <v>4201</v>
      </c>
      <c r="R1001" t="s">
        <v>339</v>
      </c>
      <c r="T1001" t="s">
        <v>4202</v>
      </c>
      <c r="U1001" t="s">
        <v>4203</v>
      </c>
      <c r="V1001" t="s">
        <v>4204</v>
      </c>
      <c r="W1001" t="s">
        <v>4205</v>
      </c>
      <c r="Y1001" t="s">
        <v>4202</v>
      </c>
      <c r="Z1001" t="s">
        <v>4203</v>
      </c>
      <c r="AA1001" t="s">
        <v>7771</v>
      </c>
      <c r="AC1001" t="s">
        <v>402</v>
      </c>
      <c r="AE1001" t="s">
        <v>4206</v>
      </c>
    </row>
    <row r="1002" spans="1:31" x14ac:dyDescent="0.25">
      <c r="A1002" t="s">
        <v>7772</v>
      </c>
      <c r="B1002" t="s">
        <v>7773</v>
      </c>
      <c r="C1002" t="s">
        <v>4209</v>
      </c>
      <c r="E1002" t="s">
        <v>455</v>
      </c>
      <c r="F1002" t="s">
        <v>1301</v>
      </c>
      <c r="H1002" t="s">
        <v>255</v>
      </c>
      <c r="J1002" t="s">
        <v>407</v>
      </c>
      <c r="L1002" t="s">
        <v>4210</v>
      </c>
      <c r="M1002" t="s">
        <v>4211</v>
      </c>
      <c r="R1002" t="s">
        <v>339</v>
      </c>
      <c r="T1002" t="s">
        <v>4212</v>
      </c>
      <c r="U1002" t="s">
        <v>4213</v>
      </c>
      <c r="V1002" t="s">
        <v>4214</v>
      </c>
      <c r="W1002" t="s">
        <v>3020</v>
      </c>
      <c r="Y1002" t="s">
        <v>4215</v>
      </c>
      <c r="Z1002" t="s">
        <v>4214</v>
      </c>
      <c r="AA1002" t="s">
        <v>3020</v>
      </c>
      <c r="AC1002" t="s">
        <v>402</v>
      </c>
      <c r="AE1002" t="s">
        <v>4216</v>
      </c>
    </row>
    <row r="1003" spans="1:31" x14ac:dyDescent="0.25">
      <c r="A1003" t="s">
        <v>7774</v>
      </c>
      <c r="B1003" t="s">
        <v>7775</v>
      </c>
      <c r="C1003" t="s">
        <v>4219</v>
      </c>
      <c r="E1003" t="s">
        <v>447</v>
      </c>
      <c r="F1003" t="s">
        <v>1301</v>
      </c>
      <c r="H1003" t="s">
        <v>255</v>
      </c>
      <c r="J1003" t="s">
        <v>407</v>
      </c>
      <c r="L1003" t="s">
        <v>4220</v>
      </c>
      <c r="M1003" t="s">
        <v>4221</v>
      </c>
      <c r="R1003" t="s">
        <v>339</v>
      </c>
      <c r="T1003" t="s">
        <v>4222</v>
      </c>
      <c r="U1003" t="s">
        <v>4223</v>
      </c>
      <c r="V1003" t="s">
        <v>4224</v>
      </c>
      <c r="W1003" t="s">
        <v>776</v>
      </c>
      <c r="Y1003" t="s">
        <v>4222</v>
      </c>
      <c r="Z1003" t="s">
        <v>4223</v>
      </c>
      <c r="AA1003" t="s">
        <v>4225</v>
      </c>
      <c r="AC1003" t="s">
        <v>402</v>
      </c>
      <c r="AE1003" t="s">
        <v>4226</v>
      </c>
    </row>
    <row r="1004" spans="1:31" x14ac:dyDescent="0.25">
      <c r="A1004" t="s">
        <v>7776</v>
      </c>
      <c r="B1004" t="s">
        <v>7777</v>
      </c>
      <c r="C1004" t="s">
        <v>4229</v>
      </c>
      <c r="E1004" t="s">
        <v>406</v>
      </c>
      <c r="F1004" t="s">
        <v>1301</v>
      </c>
      <c r="H1004" t="s">
        <v>255</v>
      </c>
      <c r="J1004" t="s">
        <v>407</v>
      </c>
      <c r="L1004" t="s">
        <v>4230</v>
      </c>
      <c r="M1004" t="s">
        <v>4231</v>
      </c>
      <c r="N1004" t="s">
        <v>4232</v>
      </c>
      <c r="R1004" t="s">
        <v>339</v>
      </c>
      <c r="T1004" t="s">
        <v>4233</v>
      </c>
      <c r="U1004" t="s">
        <v>4234</v>
      </c>
      <c r="V1004" t="s">
        <v>4235</v>
      </c>
      <c r="W1004" t="s">
        <v>4236</v>
      </c>
      <c r="Y1004" t="s">
        <v>4233</v>
      </c>
      <c r="Z1004" t="s">
        <v>4234</v>
      </c>
      <c r="AA1004" t="s">
        <v>7778</v>
      </c>
      <c r="AC1004" t="s">
        <v>402</v>
      </c>
      <c r="AE1004" t="s">
        <v>4238</v>
      </c>
    </row>
    <row r="1005" spans="1:31" x14ac:dyDescent="0.25">
      <c r="A1005" t="s">
        <v>7779</v>
      </c>
      <c r="B1005" t="s">
        <v>4240</v>
      </c>
      <c r="C1005" t="s">
        <v>4241</v>
      </c>
      <c r="E1005" t="s">
        <v>476</v>
      </c>
      <c r="F1005" t="s">
        <v>1301</v>
      </c>
      <c r="H1005" t="s">
        <v>255</v>
      </c>
      <c r="J1005" t="s">
        <v>407</v>
      </c>
      <c r="L1005" t="s">
        <v>4242</v>
      </c>
      <c r="M1005" t="s">
        <v>4243</v>
      </c>
      <c r="N1005" t="s">
        <v>4244</v>
      </c>
      <c r="R1005" t="s">
        <v>339</v>
      </c>
      <c r="T1005" t="s">
        <v>4245</v>
      </c>
      <c r="U1005" t="s">
        <v>4246</v>
      </c>
      <c r="V1005" t="s">
        <v>4247</v>
      </c>
      <c r="W1005" t="s">
        <v>407</v>
      </c>
      <c r="Y1005" t="s">
        <v>4245</v>
      </c>
      <c r="Z1005" t="s">
        <v>4246</v>
      </c>
      <c r="AA1005" t="s">
        <v>4248</v>
      </c>
      <c r="AC1005" t="s">
        <v>402</v>
      </c>
      <c r="AE1005" t="s">
        <v>1865</v>
      </c>
    </row>
    <row r="1006" spans="1:31" x14ac:dyDescent="0.25">
      <c r="A1006" t="s">
        <v>7780</v>
      </c>
      <c r="B1006" t="s">
        <v>7781</v>
      </c>
      <c r="C1006" t="s">
        <v>4271</v>
      </c>
      <c r="E1006" t="s">
        <v>483</v>
      </c>
      <c r="F1006" t="s">
        <v>1301</v>
      </c>
      <c r="H1006" t="s">
        <v>255</v>
      </c>
      <c r="J1006" t="s">
        <v>407</v>
      </c>
      <c r="L1006" t="s">
        <v>4272</v>
      </c>
      <c r="M1006" t="s">
        <v>4273</v>
      </c>
      <c r="R1006" t="s">
        <v>339</v>
      </c>
      <c r="T1006" t="s">
        <v>4274</v>
      </c>
      <c r="U1006" t="s">
        <v>4275</v>
      </c>
      <c r="V1006" t="s">
        <v>4276</v>
      </c>
      <c r="W1006" t="s">
        <v>4205</v>
      </c>
      <c r="Y1006" t="s">
        <v>4274</v>
      </c>
      <c r="Z1006" t="s">
        <v>7782</v>
      </c>
      <c r="AA1006" t="s">
        <v>494</v>
      </c>
      <c r="AC1006" t="s">
        <v>402</v>
      </c>
      <c r="AE1006" t="s">
        <v>4033</v>
      </c>
    </row>
    <row r="1007" spans="1:31" x14ac:dyDescent="0.25">
      <c r="A1007" t="s">
        <v>7783</v>
      </c>
      <c r="B1007" t="s">
        <v>7784</v>
      </c>
      <c r="C1007" t="s">
        <v>4291</v>
      </c>
      <c r="E1007" t="s">
        <v>455</v>
      </c>
      <c r="F1007" t="s">
        <v>1301</v>
      </c>
      <c r="H1007" t="s">
        <v>255</v>
      </c>
      <c r="J1007" t="s">
        <v>407</v>
      </c>
      <c r="L1007" t="s">
        <v>4292</v>
      </c>
      <c r="M1007" t="s">
        <v>4293</v>
      </c>
      <c r="R1007" t="s">
        <v>339</v>
      </c>
      <c r="T1007" t="s">
        <v>4294</v>
      </c>
      <c r="U1007" t="s">
        <v>4295</v>
      </c>
      <c r="V1007" t="s">
        <v>4296</v>
      </c>
      <c r="W1007" t="s">
        <v>4205</v>
      </c>
      <c r="Y1007" t="s">
        <v>4294</v>
      </c>
      <c r="Z1007" t="s">
        <v>4295</v>
      </c>
      <c r="AA1007" t="s">
        <v>4297</v>
      </c>
      <c r="AC1007" t="s">
        <v>402</v>
      </c>
      <c r="AE1007" t="s">
        <v>1978</v>
      </c>
    </row>
    <row r="1008" spans="1:31" x14ac:dyDescent="0.25">
      <c r="A1008" t="s">
        <v>7785</v>
      </c>
      <c r="B1008" t="s">
        <v>4306</v>
      </c>
      <c r="C1008" t="s">
        <v>4307</v>
      </c>
      <c r="E1008" t="s">
        <v>437</v>
      </c>
      <c r="F1008" t="s">
        <v>1301</v>
      </c>
      <c r="H1008" t="s">
        <v>255</v>
      </c>
      <c r="J1008" t="s">
        <v>407</v>
      </c>
      <c r="L1008" t="s">
        <v>4308</v>
      </c>
      <c r="M1008" t="s">
        <v>4309</v>
      </c>
      <c r="R1008" t="s">
        <v>339</v>
      </c>
      <c r="T1008" t="s">
        <v>4310</v>
      </c>
      <c r="U1008" t="s">
        <v>4311</v>
      </c>
      <c r="V1008" t="s">
        <v>4312</v>
      </c>
      <c r="W1008" t="s">
        <v>776</v>
      </c>
      <c r="Y1008" t="s">
        <v>4310</v>
      </c>
      <c r="Z1008" t="s">
        <v>4311</v>
      </c>
      <c r="AA1008" t="s">
        <v>937</v>
      </c>
      <c r="AC1008" t="s">
        <v>402</v>
      </c>
      <c r="AE1008" t="s">
        <v>3067</v>
      </c>
    </row>
    <row r="1009" spans="1:31" x14ac:dyDescent="0.25">
      <c r="A1009" t="s">
        <v>7786</v>
      </c>
      <c r="B1009" t="s">
        <v>4314</v>
      </c>
      <c r="C1009" t="s">
        <v>4315</v>
      </c>
      <c r="E1009" t="s">
        <v>483</v>
      </c>
      <c r="F1009" t="s">
        <v>1301</v>
      </c>
      <c r="H1009" t="s">
        <v>255</v>
      </c>
      <c r="J1009" t="s">
        <v>407</v>
      </c>
      <c r="L1009" t="s">
        <v>4316</v>
      </c>
      <c r="M1009" t="s">
        <v>3015</v>
      </c>
      <c r="N1009" t="s">
        <v>4317</v>
      </c>
      <c r="R1009" t="s">
        <v>339</v>
      </c>
      <c r="T1009" t="s">
        <v>4318</v>
      </c>
      <c r="U1009" t="s">
        <v>4319</v>
      </c>
      <c r="V1009" t="s">
        <v>4320</v>
      </c>
      <c r="W1009" t="s">
        <v>4205</v>
      </c>
      <c r="Y1009" t="s">
        <v>4318</v>
      </c>
      <c r="Z1009" t="s">
        <v>4319</v>
      </c>
      <c r="AA1009" t="s">
        <v>4321</v>
      </c>
      <c r="AC1009" t="s">
        <v>402</v>
      </c>
      <c r="AE1009" t="s">
        <v>4258</v>
      </c>
    </row>
    <row r="1010" spans="1:31" x14ac:dyDescent="0.25">
      <c r="A1010" t="s">
        <v>7787</v>
      </c>
      <c r="B1010" t="s">
        <v>4345</v>
      </c>
      <c r="C1010" t="s">
        <v>7788</v>
      </c>
      <c r="E1010" t="s">
        <v>483</v>
      </c>
      <c r="F1010" t="s">
        <v>1301</v>
      </c>
      <c r="H1010" t="s">
        <v>255</v>
      </c>
      <c r="J1010" t="s">
        <v>407</v>
      </c>
      <c r="M1010" t="s">
        <v>4262</v>
      </c>
      <c r="R1010" t="s">
        <v>339</v>
      </c>
      <c r="T1010" t="s">
        <v>4347</v>
      </c>
      <c r="U1010" t="s">
        <v>1366</v>
      </c>
      <c r="V1010" t="s">
        <v>4348</v>
      </c>
      <c r="W1010" t="s">
        <v>407</v>
      </c>
      <c r="Y1010" t="s">
        <v>4347</v>
      </c>
      <c r="Z1010" t="s">
        <v>1366</v>
      </c>
      <c r="AA1010" t="s">
        <v>4349</v>
      </c>
      <c r="AC1010" t="s">
        <v>402</v>
      </c>
      <c r="AE1010" t="s">
        <v>4350</v>
      </c>
    </row>
    <row r="1011" spans="1:31" x14ac:dyDescent="0.25">
      <c r="A1011" t="s">
        <v>7789</v>
      </c>
      <c r="B1011" t="s">
        <v>4352</v>
      </c>
      <c r="C1011" t="s">
        <v>7790</v>
      </c>
      <c r="E1011" t="s">
        <v>455</v>
      </c>
      <c r="F1011" t="s">
        <v>1301</v>
      </c>
      <c r="H1011" t="s">
        <v>255</v>
      </c>
      <c r="J1011" t="s">
        <v>407</v>
      </c>
      <c r="L1011" t="s">
        <v>4354</v>
      </c>
      <c r="M1011" t="s">
        <v>1878</v>
      </c>
      <c r="R1011" t="s">
        <v>339</v>
      </c>
      <c r="T1011" t="s">
        <v>4355</v>
      </c>
      <c r="U1011" t="s">
        <v>4356</v>
      </c>
      <c r="V1011" t="s">
        <v>4357</v>
      </c>
      <c r="W1011" t="s">
        <v>4358</v>
      </c>
      <c r="Y1011" t="s">
        <v>7791</v>
      </c>
      <c r="Z1011" t="s">
        <v>7792</v>
      </c>
      <c r="AA1011" t="s">
        <v>7793</v>
      </c>
      <c r="AC1011" t="s">
        <v>402</v>
      </c>
      <c r="AE1011" t="s">
        <v>4361</v>
      </c>
    </row>
    <row r="1012" spans="1:31" x14ac:dyDescent="0.25">
      <c r="A1012" t="s">
        <v>7794</v>
      </c>
      <c r="B1012" t="s">
        <v>4390</v>
      </c>
      <c r="C1012" t="s">
        <v>4391</v>
      </c>
      <c r="E1012" t="s">
        <v>769</v>
      </c>
      <c r="F1012" t="s">
        <v>1301</v>
      </c>
      <c r="H1012" t="s">
        <v>255</v>
      </c>
      <c r="J1012" t="s">
        <v>701</v>
      </c>
      <c r="M1012" t="s">
        <v>4392</v>
      </c>
      <c r="R1012" t="s">
        <v>339</v>
      </c>
      <c r="T1012" t="s">
        <v>4393</v>
      </c>
      <c r="U1012" t="s">
        <v>4394</v>
      </c>
      <c r="V1012" t="s">
        <v>2015</v>
      </c>
      <c r="W1012" t="s">
        <v>1482</v>
      </c>
      <c r="Y1012" t="s">
        <v>4393</v>
      </c>
      <c r="Z1012" t="s">
        <v>4394</v>
      </c>
      <c r="AA1012" t="s">
        <v>3363</v>
      </c>
      <c r="AC1012" t="s">
        <v>402</v>
      </c>
      <c r="AE1012" t="s">
        <v>2016</v>
      </c>
    </row>
    <row r="1013" spans="1:31" x14ac:dyDescent="0.25">
      <c r="A1013" t="s">
        <v>7795</v>
      </c>
      <c r="B1013" t="s">
        <v>4397</v>
      </c>
      <c r="C1013" t="s">
        <v>4398</v>
      </c>
      <c r="E1013" t="s">
        <v>782</v>
      </c>
      <c r="F1013" t="s">
        <v>1301</v>
      </c>
      <c r="H1013" t="s">
        <v>255</v>
      </c>
      <c r="J1013" t="s">
        <v>512</v>
      </c>
      <c r="R1013" t="s">
        <v>339</v>
      </c>
      <c r="T1013" t="s">
        <v>4399</v>
      </c>
      <c r="U1013" t="s">
        <v>4253</v>
      </c>
      <c r="V1013" t="s">
        <v>4254</v>
      </c>
      <c r="W1013" t="s">
        <v>407</v>
      </c>
      <c r="Y1013" t="s">
        <v>4400</v>
      </c>
      <c r="Z1013" t="s">
        <v>7796</v>
      </c>
      <c r="AC1013" t="s">
        <v>402</v>
      </c>
      <c r="AE1013" t="s">
        <v>4258</v>
      </c>
    </row>
    <row r="1014" spans="1:31" x14ac:dyDescent="0.25">
      <c r="A1014" t="s">
        <v>7797</v>
      </c>
      <c r="B1014" t="s">
        <v>4404</v>
      </c>
      <c r="C1014" t="s">
        <v>4405</v>
      </c>
      <c r="E1014" t="s">
        <v>782</v>
      </c>
      <c r="F1014" t="s">
        <v>1301</v>
      </c>
      <c r="H1014" t="s">
        <v>255</v>
      </c>
      <c r="J1014" t="s">
        <v>512</v>
      </c>
      <c r="M1014" t="s">
        <v>4262</v>
      </c>
      <c r="R1014" t="s">
        <v>339</v>
      </c>
      <c r="T1014" t="s">
        <v>4406</v>
      </c>
      <c r="U1014" t="s">
        <v>4407</v>
      </c>
      <c r="V1014" t="s">
        <v>4408</v>
      </c>
      <c r="W1014" t="s">
        <v>4409</v>
      </c>
      <c r="Y1014" t="s">
        <v>4406</v>
      </c>
      <c r="Z1014" t="s">
        <v>4407</v>
      </c>
      <c r="AA1014" t="s">
        <v>7798</v>
      </c>
      <c r="AC1014" t="s">
        <v>402</v>
      </c>
      <c r="AE1014" t="s">
        <v>1538</v>
      </c>
    </row>
    <row r="1015" spans="1:31" x14ac:dyDescent="0.25">
      <c r="A1015" t="s">
        <v>7799</v>
      </c>
      <c r="B1015" t="s">
        <v>4414</v>
      </c>
      <c r="C1015" t="s">
        <v>4415</v>
      </c>
      <c r="E1015" t="s">
        <v>782</v>
      </c>
      <c r="F1015" t="s">
        <v>1301</v>
      </c>
      <c r="H1015" t="s">
        <v>255</v>
      </c>
      <c r="J1015" t="s">
        <v>512</v>
      </c>
      <c r="R1015" t="s">
        <v>339</v>
      </c>
      <c r="T1015" t="s">
        <v>4416</v>
      </c>
      <c r="U1015" t="s">
        <v>4417</v>
      </c>
      <c r="V1015" t="s">
        <v>4418</v>
      </c>
      <c r="W1015" t="s">
        <v>4419</v>
      </c>
      <c r="Y1015" t="s">
        <v>4416</v>
      </c>
      <c r="Z1015" t="s">
        <v>4417</v>
      </c>
      <c r="AA1015" t="s">
        <v>7800</v>
      </c>
      <c r="AC1015" t="s">
        <v>402</v>
      </c>
      <c r="AE1015" t="s">
        <v>4422</v>
      </c>
    </row>
    <row r="1016" spans="1:31" x14ac:dyDescent="0.25">
      <c r="A1016" t="s">
        <v>7801</v>
      </c>
      <c r="B1016" t="s">
        <v>4424</v>
      </c>
      <c r="C1016" t="s">
        <v>4425</v>
      </c>
      <c r="E1016" t="s">
        <v>769</v>
      </c>
      <c r="F1016" t="s">
        <v>1301</v>
      </c>
      <c r="H1016" t="s">
        <v>255</v>
      </c>
      <c r="J1016" t="s">
        <v>701</v>
      </c>
      <c r="M1016" t="s">
        <v>4427</v>
      </c>
      <c r="R1016" t="s">
        <v>339</v>
      </c>
      <c r="T1016" t="s">
        <v>4428</v>
      </c>
      <c r="U1016" t="s">
        <v>4253</v>
      </c>
      <c r="V1016" t="s">
        <v>4254</v>
      </c>
      <c r="W1016" t="s">
        <v>407</v>
      </c>
      <c r="Y1016" t="s">
        <v>7802</v>
      </c>
      <c r="Z1016" t="s">
        <v>7803</v>
      </c>
      <c r="AA1016" t="s">
        <v>7804</v>
      </c>
      <c r="AB1016" t="s">
        <v>7805</v>
      </c>
      <c r="AC1016" t="s">
        <v>402</v>
      </c>
      <c r="AE1016" t="s">
        <v>4258</v>
      </c>
    </row>
    <row r="1017" spans="1:31" x14ac:dyDescent="0.25">
      <c r="A1017" t="s">
        <v>7806</v>
      </c>
      <c r="B1017" t="s">
        <v>4433</v>
      </c>
      <c r="E1017" t="s">
        <v>683</v>
      </c>
      <c r="F1017" t="s">
        <v>1301</v>
      </c>
      <c r="H1017" t="s">
        <v>255</v>
      </c>
      <c r="J1017" t="s">
        <v>684</v>
      </c>
      <c r="M1017" t="s">
        <v>4434</v>
      </c>
      <c r="R1017" t="s">
        <v>339</v>
      </c>
      <c r="T1017" t="s">
        <v>4435</v>
      </c>
      <c r="U1017" t="s">
        <v>4436</v>
      </c>
      <c r="V1017" t="s">
        <v>4437</v>
      </c>
      <c r="W1017" t="s">
        <v>1518</v>
      </c>
      <c r="Y1017" t="s">
        <v>4435</v>
      </c>
      <c r="Z1017" t="s">
        <v>4436</v>
      </c>
      <c r="AA1017" t="s">
        <v>4437</v>
      </c>
      <c r="AB1017" t="s">
        <v>1518</v>
      </c>
      <c r="AC1017" t="s">
        <v>402</v>
      </c>
      <c r="AE1017" t="s">
        <v>4438</v>
      </c>
    </row>
    <row r="1018" spans="1:31" x14ac:dyDescent="0.25">
      <c r="A1018" t="s">
        <v>7807</v>
      </c>
      <c r="B1018" t="s">
        <v>7808</v>
      </c>
      <c r="C1018" t="s">
        <v>4441</v>
      </c>
      <c r="E1018" t="s">
        <v>1071</v>
      </c>
      <c r="F1018" t="s">
        <v>1301</v>
      </c>
      <c r="H1018" t="s">
        <v>255</v>
      </c>
      <c r="J1018" t="s">
        <v>802</v>
      </c>
      <c r="M1018" t="s">
        <v>4434</v>
      </c>
      <c r="R1018" t="s">
        <v>339</v>
      </c>
      <c r="T1018" t="s">
        <v>4442</v>
      </c>
      <c r="U1018" t="s">
        <v>4443</v>
      </c>
      <c r="V1018" t="s">
        <v>4444</v>
      </c>
      <c r="W1018" t="s">
        <v>802</v>
      </c>
      <c r="Y1018" t="s">
        <v>1398</v>
      </c>
      <c r="AC1018" t="s">
        <v>402</v>
      </c>
      <c r="AE1018" t="s">
        <v>4445</v>
      </c>
    </row>
    <row r="1019" spans="1:31" x14ac:dyDescent="0.25">
      <c r="A1019" t="s">
        <v>7809</v>
      </c>
      <c r="B1019" t="s">
        <v>4458</v>
      </c>
      <c r="C1019" t="s">
        <v>4459</v>
      </c>
      <c r="E1019" t="s">
        <v>521</v>
      </c>
      <c r="F1019" t="s">
        <v>1301</v>
      </c>
      <c r="H1019" t="s">
        <v>255</v>
      </c>
      <c r="J1019" t="s">
        <v>522</v>
      </c>
      <c r="M1019" t="s">
        <v>4262</v>
      </c>
      <c r="R1019" t="s">
        <v>339</v>
      </c>
      <c r="T1019" t="s">
        <v>4460</v>
      </c>
      <c r="U1019" t="s">
        <v>4461</v>
      </c>
      <c r="V1019" t="s">
        <v>4462</v>
      </c>
      <c r="W1019" t="s">
        <v>1137</v>
      </c>
      <c r="Y1019" t="s">
        <v>4460</v>
      </c>
      <c r="Z1019" t="s">
        <v>7810</v>
      </c>
      <c r="AC1019" t="s">
        <v>402</v>
      </c>
      <c r="AE1019" t="s">
        <v>4464</v>
      </c>
    </row>
    <row r="1020" spans="1:31" x14ac:dyDescent="0.25">
      <c r="A1020" t="s">
        <v>7811</v>
      </c>
      <c r="B1020" t="s">
        <v>4487</v>
      </c>
      <c r="C1020" t="s">
        <v>4488</v>
      </c>
      <c r="E1020" t="s">
        <v>1071</v>
      </c>
      <c r="F1020" t="s">
        <v>1301</v>
      </c>
      <c r="H1020" t="s">
        <v>255</v>
      </c>
      <c r="J1020" t="s">
        <v>802</v>
      </c>
      <c r="L1020" t="s">
        <v>4489</v>
      </c>
      <c r="M1020" t="s">
        <v>4490</v>
      </c>
      <c r="R1020" t="s">
        <v>339</v>
      </c>
      <c r="T1020" t="s">
        <v>4491</v>
      </c>
      <c r="U1020" t="s">
        <v>1150</v>
      </c>
      <c r="V1020" t="s">
        <v>4472</v>
      </c>
      <c r="W1020" t="s">
        <v>1079</v>
      </c>
      <c r="Y1020" t="s">
        <v>4491</v>
      </c>
      <c r="Z1020" t="s">
        <v>1150</v>
      </c>
      <c r="AA1020" t="s">
        <v>4473</v>
      </c>
      <c r="AC1020" t="s">
        <v>402</v>
      </c>
      <c r="AE1020" t="s">
        <v>4474</v>
      </c>
    </row>
    <row r="1021" spans="1:31" x14ac:dyDescent="0.25">
      <c r="A1021" t="s">
        <v>7812</v>
      </c>
      <c r="B1021" t="s">
        <v>4493</v>
      </c>
      <c r="C1021" t="s">
        <v>4494</v>
      </c>
      <c r="E1021" t="s">
        <v>521</v>
      </c>
      <c r="F1021" t="s">
        <v>1301</v>
      </c>
      <c r="H1021" t="s">
        <v>255</v>
      </c>
      <c r="J1021" t="s">
        <v>522</v>
      </c>
      <c r="M1021" t="s">
        <v>4495</v>
      </c>
      <c r="R1021" t="s">
        <v>339</v>
      </c>
      <c r="T1021" t="s">
        <v>4496</v>
      </c>
      <c r="U1021" t="s">
        <v>4497</v>
      </c>
      <c r="V1021" t="s">
        <v>4498</v>
      </c>
      <c r="W1021" t="s">
        <v>1061</v>
      </c>
      <c r="Y1021" t="s">
        <v>4496</v>
      </c>
      <c r="Z1021" t="s">
        <v>4497</v>
      </c>
      <c r="AA1021" t="s">
        <v>4499</v>
      </c>
      <c r="AC1021" t="s">
        <v>402</v>
      </c>
      <c r="AE1021" t="s">
        <v>4500</v>
      </c>
    </row>
    <row r="1022" spans="1:31" x14ac:dyDescent="0.25">
      <c r="A1022" t="s">
        <v>7813</v>
      </c>
      <c r="B1022" t="s">
        <v>4502</v>
      </c>
      <c r="C1022" t="s">
        <v>4503</v>
      </c>
      <c r="E1022" t="s">
        <v>707</v>
      </c>
      <c r="F1022" t="s">
        <v>1301</v>
      </c>
      <c r="H1022" t="s">
        <v>255</v>
      </c>
      <c r="J1022" t="s">
        <v>522</v>
      </c>
      <c r="L1022" t="s">
        <v>4504</v>
      </c>
      <c r="M1022" t="s">
        <v>4505</v>
      </c>
      <c r="R1022" t="s">
        <v>339</v>
      </c>
      <c r="T1022" t="s">
        <v>7814</v>
      </c>
      <c r="U1022" t="s">
        <v>7815</v>
      </c>
      <c r="V1022" t="s">
        <v>7816</v>
      </c>
      <c r="W1022" t="s">
        <v>7817</v>
      </c>
      <c r="Y1022" t="s">
        <v>7814</v>
      </c>
      <c r="Z1022" t="s">
        <v>7815</v>
      </c>
      <c r="AA1022" t="s">
        <v>4507</v>
      </c>
      <c r="AC1022" t="s">
        <v>402</v>
      </c>
      <c r="AE1022" t="s">
        <v>4508</v>
      </c>
    </row>
    <row r="1023" spans="1:31" x14ac:dyDescent="0.25">
      <c r="A1023" t="s">
        <v>7818</v>
      </c>
      <c r="B1023" t="s">
        <v>4510</v>
      </c>
      <c r="C1023" t="s">
        <v>4511</v>
      </c>
      <c r="E1023" t="s">
        <v>521</v>
      </c>
      <c r="F1023" t="s">
        <v>1301</v>
      </c>
      <c r="H1023" t="s">
        <v>255</v>
      </c>
      <c r="J1023" t="s">
        <v>522</v>
      </c>
      <c r="L1023" t="s">
        <v>4512</v>
      </c>
      <c r="M1023" t="s">
        <v>4513</v>
      </c>
      <c r="R1023" t="s">
        <v>339</v>
      </c>
      <c r="T1023" t="s">
        <v>4514</v>
      </c>
      <c r="U1023" t="s">
        <v>4515</v>
      </c>
      <c r="V1023" t="s">
        <v>4516</v>
      </c>
      <c r="W1023" t="s">
        <v>4517</v>
      </c>
      <c r="Y1023" t="s">
        <v>7819</v>
      </c>
      <c r="Z1023" t="s">
        <v>4516</v>
      </c>
      <c r="AA1023" t="s">
        <v>4517</v>
      </c>
      <c r="AC1023" t="s">
        <v>402</v>
      </c>
      <c r="AE1023" t="s">
        <v>4519</v>
      </c>
    </row>
    <row r="1024" spans="1:31" x14ac:dyDescent="0.25">
      <c r="A1024" t="s">
        <v>7820</v>
      </c>
      <c r="B1024" t="s">
        <v>4521</v>
      </c>
      <c r="C1024" t="s">
        <v>4522</v>
      </c>
      <c r="E1024" t="s">
        <v>833</v>
      </c>
      <c r="F1024" t="s">
        <v>1301</v>
      </c>
      <c r="H1024" t="s">
        <v>255</v>
      </c>
      <c r="J1024" t="s">
        <v>539</v>
      </c>
      <c r="L1024" t="s">
        <v>4523</v>
      </c>
      <c r="M1024" t="s">
        <v>4524</v>
      </c>
      <c r="R1024" t="s">
        <v>339</v>
      </c>
      <c r="T1024" t="s">
        <v>4525</v>
      </c>
      <c r="U1024" t="s">
        <v>4526</v>
      </c>
      <c r="V1024" t="s">
        <v>4527</v>
      </c>
      <c r="W1024" t="s">
        <v>4528</v>
      </c>
      <c r="Y1024" t="s">
        <v>4529</v>
      </c>
      <c r="Z1024" t="s">
        <v>4527</v>
      </c>
      <c r="AA1024" t="s">
        <v>4528</v>
      </c>
      <c r="AC1024" t="s">
        <v>402</v>
      </c>
      <c r="AE1024" t="s">
        <v>4530</v>
      </c>
    </row>
    <row r="1025" spans="1:31" x14ac:dyDescent="0.25">
      <c r="A1025" t="s">
        <v>7821</v>
      </c>
      <c r="B1025" t="s">
        <v>4540</v>
      </c>
      <c r="C1025" t="s">
        <v>4541</v>
      </c>
      <c r="E1025" t="s">
        <v>833</v>
      </c>
      <c r="F1025" t="s">
        <v>1301</v>
      </c>
      <c r="H1025" t="s">
        <v>255</v>
      </c>
      <c r="J1025" t="s">
        <v>539</v>
      </c>
      <c r="L1025" t="s">
        <v>4542</v>
      </c>
      <c r="M1025" t="s">
        <v>4543</v>
      </c>
      <c r="R1025" t="s">
        <v>339</v>
      </c>
      <c r="T1025" t="s">
        <v>4544</v>
      </c>
      <c r="U1025" t="s">
        <v>4545</v>
      </c>
      <c r="V1025" t="s">
        <v>4546</v>
      </c>
      <c r="W1025" t="s">
        <v>539</v>
      </c>
      <c r="Y1025" t="s">
        <v>4544</v>
      </c>
      <c r="Z1025" t="s">
        <v>4545</v>
      </c>
      <c r="AA1025" t="s">
        <v>4547</v>
      </c>
      <c r="AC1025" t="s">
        <v>402</v>
      </c>
      <c r="AE1025" t="s">
        <v>4548</v>
      </c>
    </row>
    <row r="1026" spans="1:31" x14ac:dyDescent="0.25">
      <c r="A1026" t="s">
        <v>7822</v>
      </c>
      <c r="B1026" t="s">
        <v>4550</v>
      </c>
      <c r="C1026" t="s">
        <v>4551</v>
      </c>
      <c r="E1026" t="s">
        <v>538</v>
      </c>
      <c r="F1026" t="s">
        <v>1301</v>
      </c>
      <c r="H1026" t="s">
        <v>255</v>
      </c>
      <c r="J1026" t="s">
        <v>539</v>
      </c>
      <c r="L1026" t="s">
        <v>4552</v>
      </c>
      <c r="M1026" t="s">
        <v>4553</v>
      </c>
      <c r="R1026" t="s">
        <v>339</v>
      </c>
      <c r="T1026" t="s">
        <v>4554</v>
      </c>
      <c r="U1026" t="s">
        <v>4555</v>
      </c>
      <c r="V1026" t="s">
        <v>4556</v>
      </c>
      <c r="W1026" t="s">
        <v>1018</v>
      </c>
      <c r="Y1026" t="s">
        <v>4554</v>
      </c>
      <c r="Z1026" t="s">
        <v>4555</v>
      </c>
      <c r="AA1026" t="s">
        <v>1033</v>
      </c>
      <c r="AC1026" t="s">
        <v>402</v>
      </c>
      <c r="AE1026" t="s">
        <v>4558</v>
      </c>
    </row>
    <row r="1027" spans="1:31" x14ac:dyDescent="0.25">
      <c r="A1027" t="s">
        <v>7823</v>
      </c>
      <c r="B1027" t="s">
        <v>4587</v>
      </c>
      <c r="C1027" t="s">
        <v>4588</v>
      </c>
      <c r="E1027" t="s">
        <v>833</v>
      </c>
      <c r="F1027" t="s">
        <v>1301</v>
      </c>
      <c r="H1027" t="s">
        <v>255</v>
      </c>
      <c r="J1027" t="s">
        <v>539</v>
      </c>
      <c r="R1027" t="s">
        <v>339</v>
      </c>
      <c r="T1027" t="s">
        <v>4589</v>
      </c>
      <c r="U1027" t="s">
        <v>4590</v>
      </c>
      <c r="V1027" t="s">
        <v>4591</v>
      </c>
      <c r="W1027" t="s">
        <v>539</v>
      </c>
      <c r="Y1027" t="s">
        <v>4589</v>
      </c>
      <c r="Z1027" t="s">
        <v>4590</v>
      </c>
      <c r="AA1027" t="s">
        <v>3562</v>
      </c>
      <c r="AC1027" t="s">
        <v>402</v>
      </c>
      <c r="AE1027" t="s">
        <v>4593</v>
      </c>
    </row>
    <row r="1028" spans="1:31" x14ac:dyDescent="0.25">
      <c r="A1028" t="s">
        <v>7824</v>
      </c>
      <c r="B1028" t="s">
        <v>4595</v>
      </c>
      <c r="C1028" t="s">
        <v>4596</v>
      </c>
      <c r="E1028" t="s">
        <v>833</v>
      </c>
      <c r="F1028" t="s">
        <v>1301</v>
      </c>
      <c r="H1028" t="s">
        <v>255</v>
      </c>
      <c r="J1028" t="s">
        <v>539</v>
      </c>
      <c r="M1028" t="s">
        <v>4597</v>
      </c>
      <c r="R1028" t="s">
        <v>339</v>
      </c>
      <c r="T1028" t="s">
        <v>4598</v>
      </c>
      <c r="U1028" t="s">
        <v>4599</v>
      </c>
      <c r="V1028" t="s">
        <v>4600</v>
      </c>
      <c r="W1028" t="s">
        <v>539</v>
      </c>
      <c r="Y1028" t="s">
        <v>4598</v>
      </c>
      <c r="Z1028" t="s">
        <v>4599</v>
      </c>
      <c r="AA1028" t="s">
        <v>7825</v>
      </c>
      <c r="AC1028" t="s">
        <v>402</v>
      </c>
      <c r="AE1028" t="s">
        <v>4602</v>
      </c>
    </row>
    <row r="1029" spans="1:31" x14ac:dyDescent="0.25">
      <c r="A1029" t="s">
        <v>7826</v>
      </c>
      <c r="B1029" t="s">
        <v>4604</v>
      </c>
      <c r="C1029" t="s">
        <v>4605</v>
      </c>
      <c r="E1029" t="s">
        <v>538</v>
      </c>
      <c r="F1029" t="s">
        <v>1301</v>
      </c>
      <c r="H1029" t="s">
        <v>255</v>
      </c>
      <c r="J1029" t="s">
        <v>539</v>
      </c>
      <c r="R1029" t="s">
        <v>339</v>
      </c>
      <c r="T1029" t="s">
        <v>4606</v>
      </c>
      <c r="U1029" t="s">
        <v>4607</v>
      </c>
      <c r="V1029" t="s">
        <v>3585</v>
      </c>
      <c r="Y1029" t="s">
        <v>4606</v>
      </c>
      <c r="Z1029" t="s">
        <v>7827</v>
      </c>
      <c r="AC1029" t="s">
        <v>402</v>
      </c>
      <c r="AE1029" t="s">
        <v>4608</v>
      </c>
    </row>
    <row r="1030" spans="1:31" x14ac:dyDescent="0.25">
      <c r="A1030" t="s">
        <v>7828</v>
      </c>
      <c r="B1030" t="s">
        <v>4610</v>
      </c>
      <c r="C1030" t="s">
        <v>4611</v>
      </c>
      <c r="E1030" t="s">
        <v>801</v>
      </c>
      <c r="F1030" t="s">
        <v>1301</v>
      </c>
      <c r="H1030" t="s">
        <v>255</v>
      </c>
      <c r="J1030" t="s">
        <v>802</v>
      </c>
      <c r="M1030" t="s">
        <v>4262</v>
      </c>
      <c r="R1030" t="s">
        <v>339</v>
      </c>
      <c r="T1030" t="s">
        <v>4612</v>
      </c>
      <c r="U1030" t="s">
        <v>4613</v>
      </c>
      <c r="V1030" t="s">
        <v>4614</v>
      </c>
      <c r="W1030" t="s">
        <v>802</v>
      </c>
      <c r="Y1030" t="s">
        <v>4612</v>
      </c>
      <c r="Z1030" t="s">
        <v>4613</v>
      </c>
      <c r="AA1030" t="s">
        <v>7829</v>
      </c>
      <c r="AC1030" t="s">
        <v>402</v>
      </c>
      <c r="AE1030" t="s">
        <v>4616</v>
      </c>
    </row>
    <row r="1031" spans="1:31" x14ac:dyDescent="0.25">
      <c r="A1031" t="s">
        <v>7830</v>
      </c>
      <c r="B1031" t="s">
        <v>4625</v>
      </c>
      <c r="C1031" t="s">
        <v>4626</v>
      </c>
      <c r="E1031" t="s">
        <v>833</v>
      </c>
      <c r="F1031" t="s">
        <v>1301</v>
      </c>
      <c r="H1031" t="s">
        <v>255</v>
      </c>
      <c r="J1031" t="s">
        <v>539</v>
      </c>
      <c r="M1031" t="s">
        <v>4262</v>
      </c>
      <c r="R1031" t="s">
        <v>339</v>
      </c>
      <c r="T1031" t="s">
        <v>4627</v>
      </c>
      <c r="U1031" t="s">
        <v>4628</v>
      </c>
      <c r="V1031" t="s">
        <v>539</v>
      </c>
      <c r="Y1031" t="s">
        <v>4627</v>
      </c>
      <c r="Z1031" t="s">
        <v>4629</v>
      </c>
      <c r="AC1031" t="s">
        <v>402</v>
      </c>
      <c r="AE1031" t="s">
        <v>4630</v>
      </c>
    </row>
    <row r="1032" spans="1:31" x14ac:dyDescent="0.25">
      <c r="A1032" t="s">
        <v>7831</v>
      </c>
      <c r="B1032" t="s">
        <v>4632</v>
      </c>
      <c r="C1032" t="s">
        <v>4633</v>
      </c>
      <c r="E1032" t="s">
        <v>538</v>
      </c>
      <c r="F1032" t="s">
        <v>1301</v>
      </c>
      <c r="H1032" t="s">
        <v>255</v>
      </c>
      <c r="J1032" t="s">
        <v>539</v>
      </c>
      <c r="M1032" t="s">
        <v>4262</v>
      </c>
      <c r="R1032" t="s">
        <v>339</v>
      </c>
      <c r="T1032" t="s">
        <v>4634</v>
      </c>
      <c r="U1032" t="s">
        <v>4253</v>
      </c>
      <c r="V1032" t="s">
        <v>4254</v>
      </c>
      <c r="W1032" t="s">
        <v>4635</v>
      </c>
      <c r="Y1032" t="s">
        <v>4636</v>
      </c>
      <c r="Z1032" t="s">
        <v>4637</v>
      </c>
      <c r="AA1032" t="s">
        <v>4638</v>
      </c>
      <c r="AC1032" t="s">
        <v>402</v>
      </c>
      <c r="AE1032" t="s">
        <v>4258</v>
      </c>
    </row>
    <row r="1033" spans="1:31" x14ac:dyDescent="0.25">
      <c r="A1033" t="s">
        <v>7832</v>
      </c>
      <c r="B1033" t="s">
        <v>4650</v>
      </c>
      <c r="C1033" t="s">
        <v>4651</v>
      </c>
      <c r="E1033" t="s">
        <v>538</v>
      </c>
      <c r="F1033" t="s">
        <v>1301</v>
      </c>
      <c r="H1033" t="s">
        <v>255</v>
      </c>
      <c r="J1033" t="s">
        <v>539</v>
      </c>
      <c r="M1033" t="s">
        <v>4262</v>
      </c>
      <c r="R1033" t="s">
        <v>339</v>
      </c>
      <c r="T1033" t="s">
        <v>4652</v>
      </c>
      <c r="U1033" t="s">
        <v>4653</v>
      </c>
      <c r="V1033" t="s">
        <v>4654</v>
      </c>
      <c r="W1033" t="s">
        <v>4655</v>
      </c>
      <c r="Y1033" t="s">
        <v>4652</v>
      </c>
      <c r="Z1033" t="s">
        <v>4654</v>
      </c>
      <c r="AA1033" t="s">
        <v>4655</v>
      </c>
      <c r="AC1033" t="s">
        <v>402</v>
      </c>
      <c r="AE1033" t="s">
        <v>4593</v>
      </c>
    </row>
    <row r="1034" spans="1:31" x14ac:dyDescent="0.25">
      <c r="A1034" t="s">
        <v>7833</v>
      </c>
      <c r="B1034" t="s">
        <v>4657</v>
      </c>
      <c r="C1034" t="s">
        <v>4658</v>
      </c>
      <c r="E1034" t="s">
        <v>833</v>
      </c>
      <c r="F1034" t="s">
        <v>1301</v>
      </c>
      <c r="H1034" t="s">
        <v>255</v>
      </c>
      <c r="J1034" t="s">
        <v>539</v>
      </c>
      <c r="M1034" t="s">
        <v>4262</v>
      </c>
      <c r="R1034" t="s">
        <v>339</v>
      </c>
      <c r="T1034" t="s">
        <v>4659</v>
      </c>
      <c r="U1034" t="s">
        <v>4660</v>
      </c>
      <c r="V1034" t="s">
        <v>4661</v>
      </c>
      <c r="Y1034" t="s">
        <v>4659</v>
      </c>
      <c r="Z1034" t="s">
        <v>4660</v>
      </c>
      <c r="AA1034" t="s">
        <v>4661</v>
      </c>
      <c r="AC1034" t="s">
        <v>402</v>
      </c>
      <c r="AE1034" t="s">
        <v>4548</v>
      </c>
    </row>
    <row r="1035" spans="1:31" x14ac:dyDescent="0.25">
      <c r="A1035" t="s">
        <v>7834</v>
      </c>
      <c r="B1035" t="s">
        <v>7835</v>
      </c>
      <c r="C1035" t="s">
        <v>4722</v>
      </c>
      <c r="E1035" t="s">
        <v>729</v>
      </c>
      <c r="F1035" t="s">
        <v>1301</v>
      </c>
      <c r="H1035" t="s">
        <v>255</v>
      </c>
      <c r="J1035" t="s">
        <v>730</v>
      </c>
      <c r="L1035" t="s">
        <v>4723</v>
      </c>
      <c r="M1035" t="s">
        <v>4724</v>
      </c>
      <c r="R1035" t="s">
        <v>339</v>
      </c>
      <c r="T1035" t="s">
        <v>4725</v>
      </c>
      <c r="U1035" t="s">
        <v>4726</v>
      </c>
      <c r="V1035" t="s">
        <v>736</v>
      </c>
      <c r="Y1035" t="s">
        <v>4725</v>
      </c>
      <c r="Z1035" t="s">
        <v>4726</v>
      </c>
      <c r="AA1035" t="s">
        <v>736</v>
      </c>
      <c r="AC1035" t="s">
        <v>402</v>
      </c>
      <c r="AE1035" t="s">
        <v>2689</v>
      </c>
    </row>
    <row r="1036" spans="1:31" x14ac:dyDescent="0.25">
      <c r="A1036" t="s">
        <v>7836</v>
      </c>
      <c r="B1036" t="s">
        <v>4745</v>
      </c>
      <c r="C1036" t="s">
        <v>4746</v>
      </c>
      <c r="E1036" t="s">
        <v>715</v>
      </c>
      <c r="F1036" t="s">
        <v>1301</v>
      </c>
      <c r="H1036" t="s">
        <v>255</v>
      </c>
      <c r="J1036" t="s">
        <v>547</v>
      </c>
      <c r="L1036" t="s">
        <v>4747</v>
      </c>
      <c r="M1036" t="s">
        <v>4469</v>
      </c>
      <c r="R1036" t="s">
        <v>339</v>
      </c>
      <c r="T1036" t="s">
        <v>4748</v>
      </c>
      <c r="U1036" t="s">
        <v>2175</v>
      </c>
      <c r="V1036" t="s">
        <v>743</v>
      </c>
      <c r="Y1036" t="s">
        <v>4748</v>
      </c>
      <c r="Z1036" t="s">
        <v>4749</v>
      </c>
      <c r="AA1036" t="s">
        <v>4750</v>
      </c>
      <c r="AC1036" t="s">
        <v>402</v>
      </c>
      <c r="AE1036" t="s">
        <v>4751</v>
      </c>
    </row>
    <row r="1037" spans="1:31" x14ac:dyDescent="0.25">
      <c r="A1037" t="s">
        <v>7837</v>
      </c>
      <c r="B1037" t="s">
        <v>4753</v>
      </c>
      <c r="C1037" t="s">
        <v>4754</v>
      </c>
      <c r="E1037" t="s">
        <v>715</v>
      </c>
      <c r="F1037" t="s">
        <v>1301</v>
      </c>
      <c r="H1037" t="s">
        <v>255</v>
      </c>
      <c r="J1037" t="s">
        <v>547</v>
      </c>
      <c r="M1037" t="s">
        <v>4469</v>
      </c>
      <c r="R1037" t="s">
        <v>339</v>
      </c>
      <c r="T1037" t="s">
        <v>4755</v>
      </c>
      <c r="U1037" t="s">
        <v>4756</v>
      </c>
      <c r="V1037" t="s">
        <v>4757</v>
      </c>
      <c r="W1037" t="s">
        <v>743</v>
      </c>
      <c r="Y1037" t="s">
        <v>4758</v>
      </c>
      <c r="Z1037" t="s">
        <v>7838</v>
      </c>
      <c r="AA1037" t="s">
        <v>2518</v>
      </c>
      <c r="AC1037" t="s">
        <v>402</v>
      </c>
      <c r="AE1037" t="s">
        <v>4761</v>
      </c>
    </row>
    <row r="1038" spans="1:31" x14ac:dyDescent="0.25">
      <c r="A1038" t="s">
        <v>7839</v>
      </c>
      <c r="B1038" t="s">
        <v>4763</v>
      </c>
      <c r="C1038" t="s">
        <v>4764</v>
      </c>
      <c r="E1038" t="s">
        <v>761</v>
      </c>
      <c r="F1038" t="s">
        <v>1301</v>
      </c>
      <c r="H1038" t="s">
        <v>255</v>
      </c>
      <c r="J1038" t="s">
        <v>730</v>
      </c>
      <c r="L1038" t="s">
        <v>4765</v>
      </c>
      <c r="M1038" t="s">
        <v>4724</v>
      </c>
      <c r="R1038" t="s">
        <v>339</v>
      </c>
      <c r="T1038" t="s">
        <v>4766</v>
      </c>
      <c r="U1038" t="s">
        <v>4767</v>
      </c>
      <c r="V1038" t="s">
        <v>4768</v>
      </c>
      <c r="W1038" t="s">
        <v>736</v>
      </c>
      <c r="Y1038" t="s">
        <v>4766</v>
      </c>
      <c r="Z1038" t="s">
        <v>4767</v>
      </c>
      <c r="AA1038" t="s">
        <v>4769</v>
      </c>
      <c r="AC1038" t="s">
        <v>402</v>
      </c>
      <c r="AE1038" t="s">
        <v>4770</v>
      </c>
    </row>
    <row r="1039" spans="1:31" x14ac:dyDescent="0.25">
      <c r="A1039" t="s">
        <v>7840</v>
      </c>
      <c r="B1039" t="s">
        <v>4772</v>
      </c>
      <c r="C1039" t="s">
        <v>4773</v>
      </c>
      <c r="E1039" t="s">
        <v>1195</v>
      </c>
      <c r="F1039" t="s">
        <v>1301</v>
      </c>
      <c r="H1039" t="s">
        <v>255</v>
      </c>
      <c r="J1039" t="s">
        <v>1196</v>
      </c>
      <c r="M1039" t="s">
        <v>4774</v>
      </c>
      <c r="R1039" t="s">
        <v>339</v>
      </c>
      <c r="T1039" t="s">
        <v>4775</v>
      </c>
      <c r="U1039" t="s">
        <v>4776</v>
      </c>
      <c r="V1039" t="s">
        <v>4777</v>
      </c>
      <c r="W1039" t="s">
        <v>1196</v>
      </c>
      <c r="Y1039" t="s">
        <v>4775</v>
      </c>
      <c r="Z1039" t="s">
        <v>4776</v>
      </c>
      <c r="AA1039" t="s">
        <v>4778</v>
      </c>
      <c r="AC1039" t="s">
        <v>402</v>
      </c>
      <c r="AE1039" t="s">
        <v>4779</v>
      </c>
    </row>
    <row r="1040" spans="1:31" x14ac:dyDescent="0.25">
      <c r="A1040" t="s">
        <v>7841</v>
      </c>
      <c r="B1040" t="s">
        <v>4790</v>
      </c>
      <c r="C1040" t="s">
        <v>4791</v>
      </c>
      <c r="E1040" t="s">
        <v>715</v>
      </c>
      <c r="F1040" t="s">
        <v>1301</v>
      </c>
      <c r="H1040" t="s">
        <v>255</v>
      </c>
      <c r="J1040" t="s">
        <v>547</v>
      </c>
      <c r="R1040" t="s">
        <v>339</v>
      </c>
      <c r="T1040" t="s">
        <v>4792</v>
      </c>
      <c r="U1040" t="s">
        <v>4793</v>
      </c>
      <c r="V1040" t="s">
        <v>4794</v>
      </c>
      <c r="W1040" t="s">
        <v>743</v>
      </c>
      <c r="Y1040" t="s">
        <v>4792</v>
      </c>
      <c r="Z1040" t="s">
        <v>4793</v>
      </c>
      <c r="AA1040" t="s">
        <v>4795</v>
      </c>
      <c r="AC1040" t="s">
        <v>402</v>
      </c>
      <c r="AE1040" t="s">
        <v>1714</v>
      </c>
    </row>
    <row r="1041" spans="1:31" x14ac:dyDescent="0.25">
      <c r="A1041" t="s">
        <v>7842</v>
      </c>
      <c r="B1041" t="s">
        <v>4807</v>
      </c>
      <c r="C1041" t="s">
        <v>4808</v>
      </c>
      <c r="E1041" t="s">
        <v>546</v>
      </c>
      <c r="F1041" t="s">
        <v>1301</v>
      </c>
      <c r="H1041" t="s">
        <v>255</v>
      </c>
      <c r="J1041" t="s">
        <v>547</v>
      </c>
      <c r="L1041" t="s">
        <v>4809</v>
      </c>
      <c r="M1041" t="s">
        <v>4810</v>
      </c>
      <c r="R1041" t="s">
        <v>339</v>
      </c>
      <c r="T1041" t="s">
        <v>4811</v>
      </c>
      <c r="U1041" t="s">
        <v>4812</v>
      </c>
      <c r="V1041" t="s">
        <v>4813</v>
      </c>
      <c r="W1041" t="s">
        <v>743</v>
      </c>
      <c r="Y1041" t="s">
        <v>7843</v>
      </c>
      <c r="Z1041" t="s">
        <v>7844</v>
      </c>
      <c r="AA1041" t="s">
        <v>3660</v>
      </c>
      <c r="AC1041" t="s">
        <v>402</v>
      </c>
      <c r="AE1041" t="s">
        <v>4816</v>
      </c>
    </row>
    <row r="1042" spans="1:31" x14ac:dyDescent="0.25">
      <c r="A1042" t="s">
        <v>7845</v>
      </c>
      <c r="B1042" t="s">
        <v>4818</v>
      </c>
      <c r="C1042" t="s">
        <v>4819</v>
      </c>
      <c r="E1042" t="s">
        <v>546</v>
      </c>
      <c r="F1042" t="s">
        <v>1301</v>
      </c>
      <c r="H1042" t="s">
        <v>255</v>
      </c>
      <c r="J1042" t="s">
        <v>547</v>
      </c>
      <c r="L1042" t="s">
        <v>4820</v>
      </c>
      <c r="M1042" t="s">
        <v>4821</v>
      </c>
      <c r="R1042" t="s">
        <v>339</v>
      </c>
      <c r="T1042" t="s">
        <v>4822</v>
      </c>
      <c r="U1042" t="s">
        <v>4823</v>
      </c>
      <c r="V1042" t="s">
        <v>743</v>
      </c>
      <c r="Y1042" t="s">
        <v>4822</v>
      </c>
      <c r="Z1042" t="s">
        <v>4824</v>
      </c>
      <c r="AA1042" t="s">
        <v>3660</v>
      </c>
      <c r="AC1042" t="s">
        <v>402</v>
      </c>
      <c r="AE1042" t="s">
        <v>4825</v>
      </c>
    </row>
    <row r="1043" spans="1:31" x14ac:dyDescent="0.25">
      <c r="A1043" t="s">
        <v>7846</v>
      </c>
      <c r="B1043" t="s">
        <v>4827</v>
      </c>
      <c r="C1043" t="s">
        <v>4828</v>
      </c>
      <c r="E1043" t="s">
        <v>1195</v>
      </c>
      <c r="F1043" t="s">
        <v>1301</v>
      </c>
      <c r="H1043" t="s">
        <v>255</v>
      </c>
      <c r="J1043" t="s">
        <v>1196</v>
      </c>
      <c r="L1043" t="s">
        <v>4829</v>
      </c>
      <c r="M1043" t="s">
        <v>4830</v>
      </c>
      <c r="N1043" t="s">
        <v>4831</v>
      </c>
      <c r="R1043" t="s">
        <v>339</v>
      </c>
      <c r="T1043" t="s">
        <v>4832</v>
      </c>
      <c r="U1043" t="s">
        <v>4833</v>
      </c>
      <c r="V1043" t="s">
        <v>4834</v>
      </c>
      <c r="W1043" t="s">
        <v>4835</v>
      </c>
      <c r="Y1043" t="s">
        <v>4832</v>
      </c>
      <c r="Z1043" t="s">
        <v>4833</v>
      </c>
      <c r="AA1043" t="s">
        <v>7847</v>
      </c>
      <c r="AC1043" t="s">
        <v>402</v>
      </c>
      <c r="AE1043" t="s">
        <v>4838</v>
      </c>
    </row>
    <row r="1044" spans="1:31" x14ac:dyDescent="0.25">
      <c r="A1044" t="s">
        <v>7848</v>
      </c>
      <c r="B1044" t="s">
        <v>4840</v>
      </c>
      <c r="C1044" t="s">
        <v>4841</v>
      </c>
      <c r="E1044" t="s">
        <v>715</v>
      </c>
      <c r="F1044" t="s">
        <v>1301</v>
      </c>
      <c r="H1044" t="s">
        <v>255</v>
      </c>
      <c r="J1044" t="s">
        <v>547</v>
      </c>
      <c r="M1044" t="s">
        <v>4842</v>
      </c>
      <c r="R1044" t="s">
        <v>339</v>
      </c>
      <c r="T1044" t="s">
        <v>4843</v>
      </c>
      <c r="U1044" t="s">
        <v>4844</v>
      </c>
      <c r="V1044" t="s">
        <v>4845</v>
      </c>
      <c r="W1044" t="s">
        <v>743</v>
      </c>
      <c r="Y1044" t="s">
        <v>4843</v>
      </c>
      <c r="Z1044" t="s">
        <v>7849</v>
      </c>
      <c r="AC1044" t="s">
        <v>402</v>
      </c>
      <c r="AE1044" t="s">
        <v>4847</v>
      </c>
    </row>
    <row r="1045" spans="1:31" x14ac:dyDescent="0.25">
      <c r="A1045" t="s">
        <v>7850</v>
      </c>
      <c r="B1045" t="s">
        <v>4859</v>
      </c>
      <c r="C1045" t="s">
        <v>4860</v>
      </c>
      <c r="E1045" t="s">
        <v>546</v>
      </c>
      <c r="F1045" t="s">
        <v>1301</v>
      </c>
      <c r="H1045" t="s">
        <v>255</v>
      </c>
      <c r="J1045" t="s">
        <v>547</v>
      </c>
      <c r="L1045" t="s">
        <v>4861</v>
      </c>
      <c r="M1045" t="s">
        <v>4862</v>
      </c>
      <c r="R1045" t="s">
        <v>339</v>
      </c>
      <c r="T1045" t="s">
        <v>4863</v>
      </c>
      <c r="U1045" t="s">
        <v>4864</v>
      </c>
      <c r="V1045" t="s">
        <v>4865</v>
      </c>
      <c r="W1045" t="s">
        <v>743</v>
      </c>
      <c r="Y1045" t="s">
        <v>7851</v>
      </c>
      <c r="Z1045" t="s">
        <v>4867</v>
      </c>
      <c r="AA1045" t="s">
        <v>7852</v>
      </c>
      <c r="AB1045" t="s">
        <v>6104</v>
      </c>
      <c r="AC1045" t="s">
        <v>402</v>
      </c>
      <c r="AE1045" t="s">
        <v>4869</v>
      </c>
    </row>
    <row r="1046" spans="1:31" x14ac:dyDescent="0.25">
      <c r="A1046" t="s">
        <v>7853</v>
      </c>
      <c r="B1046" t="s">
        <v>4892</v>
      </c>
      <c r="C1046" t="s">
        <v>4893</v>
      </c>
      <c r="E1046" t="s">
        <v>561</v>
      </c>
      <c r="F1046" t="s">
        <v>1301</v>
      </c>
      <c r="H1046" t="s">
        <v>255</v>
      </c>
      <c r="J1046" t="s">
        <v>547</v>
      </c>
      <c r="L1046" t="s">
        <v>4894</v>
      </c>
      <c r="M1046" t="s">
        <v>4895</v>
      </c>
      <c r="R1046" t="s">
        <v>339</v>
      </c>
      <c r="T1046" t="s">
        <v>4399</v>
      </c>
      <c r="U1046" t="s">
        <v>4253</v>
      </c>
      <c r="V1046" t="s">
        <v>4896</v>
      </c>
      <c r="W1046" t="s">
        <v>407</v>
      </c>
      <c r="Y1046" t="s">
        <v>7854</v>
      </c>
      <c r="Z1046" t="s">
        <v>7855</v>
      </c>
      <c r="AA1046" t="s">
        <v>7856</v>
      </c>
      <c r="AC1046" t="s">
        <v>402</v>
      </c>
      <c r="AE1046" t="s">
        <v>4258</v>
      </c>
    </row>
    <row r="1047" spans="1:31" x14ac:dyDescent="0.25">
      <c r="A1047" t="s">
        <v>7857</v>
      </c>
      <c r="B1047" t="s">
        <v>7858</v>
      </c>
      <c r="C1047" t="s">
        <v>4901</v>
      </c>
      <c r="E1047" t="s">
        <v>761</v>
      </c>
      <c r="F1047" t="s">
        <v>1301</v>
      </c>
      <c r="H1047" t="s">
        <v>255</v>
      </c>
      <c r="J1047" t="s">
        <v>730</v>
      </c>
      <c r="M1047" t="s">
        <v>4262</v>
      </c>
      <c r="R1047" t="s">
        <v>339</v>
      </c>
      <c r="T1047" t="s">
        <v>4902</v>
      </c>
      <c r="U1047" t="s">
        <v>4903</v>
      </c>
      <c r="V1047" t="s">
        <v>4904</v>
      </c>
      <c r="W1047" t="s">
        <v>2653</v>
      </c>
      <c r="Y1047" t="s">
        <v>4902</v>
      </c>
      <c r="Z1047" t="s">
        <v>7859</v>
      </c>
      <c r="AC1047" t="s">
        <v>402</v>
      </c>
      <c r="AE1047" t="s">
        <v>4906</v>
      </c>
    </row>
    <row r="1048" spans="1:31" x14ac:dyDescent="0.25">
      <c r="A1048" t="s">
        <v>7860</v>
      </c>
      <c r="B1048" t="s">
        <v>4700</v>
      </c>
      <c r="C1048" t="s">
        <v>4908</v>
      </c>
      <c r="E1048" t="s">
        <v>1182</v>
      </c>
      <c r="F1048" t="s">
        <v>1301</v>
      </c>
      <c r="H1048" t="s">
        <v>255</v>
      </c>
      <c r="J1048" t="s">
        <v>547</v>
      </c>
      <c r="M1048" t="s">
        <v>4262</v>
      </c>
      <c r="R1048" t="s">
        <v>339</v>
      </c>
      <c r="T1048" t="s">
        <v>4909</v>
      </c>
      <c r="U1048" t="s">
        <v>4910</v>
      </c>
      <c r="V1048" t="s">
        <v>4911</v>
      </c>
      <c r="W1048" t="s">
        <v>2724</v>
      </c>
      <c r="Y1048" t="s">
        <v>4909</v>
      </c>
      <c r="Z1048" t="s">
        <v>4910</v>
      </c>
      <c r="AA1048" t="s">
        <v>7861</v>
      </c>
      <c r="AC1048" t="s">
        <v>402</v>
      </c>
      <c r="AE1048" t="s">
        <v>2736</v>
      </c>
    </row>
    <row r="1049" spans="1:31" x14ac:dyDescent="0.25">
      <c r="A1049" t="s">
        <v>7862</v>
      </c>
      <c r="B1049" t="s">
        <v>4915</v>
      </c>
      <c r="C1049" t="s">
        <v>4916</v>
      </c>
      <c r="E1049" t="s">
        <v>761</v>
      </c>
      <c r="F1049" t="s">
        <v>1301</v>
      </c>
      <c r="H1049" t="s">
        <v>255</v>
      </c>
      <c r="J1049" t="s">
        <v>730</v>
      </c>
      <c r="M1049" t="s">
        <v>4262</v>
      </c>
      <c r="R1049" t="s">
        <v>339</v>
      </c>
      <c r="T1049" t="s">
        <v>4917</v>
      </c>
      <c r="U1049" t="s">
        <v>4918</v>
      </c>
      <c r="V1049" t="s">
        <v>7863</v>
      </c>
      <c r="W1049" t="s">
        <v>4920</v>
      </c>
      <c r="Y1049" t="s">
        <v>7864</v>
      </c>
      <c r="Z1049" t="s">
        <v>7865</v>
      </c>
      <c r="AA1049" t="s">
        <v>1240</v>
      </c>
      <c r="AC1049" t="s">
        <v>402</v>
      </c>
      <c r="AE1049" t="s">
        <v>4923</v>
      </c>
    </row>
    <row r="1050" spans="1:31" x14ac:dyDescent="0.25">
      <c r="A1050" t="s">
        <v>7866</v>
      </c>
      <c r="B1050" t="s">
        <v>4925</v>
      </c>
      <c r="C1050" t="s">
        <v>4926</v>
      </c>
      <c r="E1050" t="s">
        <v>761</v>
      </c>
      <c r="F1050" t="s">
        <v>1301</v>
      </c>
      <c r="H1050" t="s">
        <v>255</v>
      </c>
      <c r="J1050" t="s">
        <v>730</v>
      </c>
      <c r="M1050" t="s">
        <v>4434</v>
      </c>
      <c r="R1050" t="s">
        <v>339</v>
      </c>
      <c r="T1050" t="s">
        <v>4927</v>
      </c>
      <c r="U1050" t="s">
        <v>4928</v>
      </c>
      <c r="V1050" t="s">
        <v>2653</v>
      </c>
      <c r="Y1050" t="s">
        <v>4927</v>
      </c>
      <c r="Z1050" t="s">
        <v>4928</v>
      </c>
      <c r="AA1050" t="s">
        <v>2653</v>
      </c>
      <c r="AC1050" t="s">
        <v>402</v>
      </c>
      <c r="AE1050" t="s">
        <v>4929</v>
      </c>
    </row>
    <row r="1051" spans="1:31" x14ac:dyDescent="0.25">
      <c r="A1051" t="s">
        <v>7867</v>
      </c>
      <c r="B1051" t="s">
        <v>4987</v>
      </c>
      <c r="C1051" t="s">
        <v>7868</v>
      </c>
      <c r="E1051" t="s">
        <v>546</v>
      </c>
      <c r="F1051" t="s">
        <v>391</v>
      </c>
      <c r="H1051" t="s">
        <v>335</v>
      </c>
      <c r="J1051" t="s">
        <v>547</v>
      </c>
      <c r="L1051" t="s">
        <v>5046</v>
      </c>
      <c r="M1051" t="s">
        <v>7869</v>
      </c>
      <c r="R1051" t="s">
        <v>339</v>
      </c>
      <c r="T1051" t="s">
        <v>5049</v>
      </c>
      <c r="U1051" t="s">
        <v>5050</v>
      </c>
      <c r="V1051" t="s">
        <v>5051</v>
      </c>
      <c r="W1051" t="s">
        <v>547</v>
      </c>
      <c r="Y1051" t="s">
        <v>7870</v>
      </c>
      <c r="Z1051" t="s">
        <v>7871</v>
      </c>
      <c r="AA1051" t="s">
        <v>7872</v>
      </c>
      <c r="AC1051" t="s">
        <v>402</v>
      </c>
      <c r="AE1051" t="s">
        <v>3242</v>
      </c>
    </row>
    <row r="1052" spans="1:31" x14ac:dyDescent="0.25">
      <c r="A1052" t="s">
        <v>7873</v>
      </c>
      <c r="B1052" t="s">
        <v>5507</v>
      </c>
      <c r="C1052" t="s">
        <v>5552</v>
      </c>
      <c r="E1052" t="s">
        <v>483</v>
      </c>
      <c r="F1052" t="s">
        <v>391</v>
      </c>
      <c r="H1052" t="s">
        <v>286</v>
      </c>
      <c r="J1052" t="s">
        <v>407</v>
      </c>
      <c r="L1052" t="s">
        <v>5553</v>
      </c>
      <c r="M1052" t="s">
        <v>5554</v>
      </c>
      <c r="N1052" t="s">
        <v>5555</v>
      </c>
      <c r="R1052" t="s">
        <v>339</v>
      </c>
      <c r="T1052" t="s">
        <v>5512</v>
      </c>
      <c r="U1052" t="s">
        <v>5513</v>
      </c>
      <c r="V1052" t="s">
        <v>5514</v>
      </c>
      <c r="W1052" t="s">
        <v>4205</v>
      </c>
      <c r="Y1052" t="s">
        <v>5556</v>
      </c>
      <c r="Z1052" t="s">
        <v>5557</v>
      </c>
      <c r="AC1052" t="s">
        <v>402</v>
      </c>
    </row>
    <row r="1053" spans="1:31" x14ac:dyDescent="0.25">
      <c r="A1053" t="s">
        <v>7874</v>
      </c>
      <c r="B1053" t="s">
        <v>5507</v>
      </c>
      <c r="C1053" t="s">
        <v>5662</v>
      </c>
      <c r="E1053" t="s">
        <v>683</v>
      </c>
      <c r="F1053" t="s">
        <v>391</v>
      </c>
      <c r="H1053" t="s">
        <v>286</v>
      </c>
      <c r="J1053" t="s">
        <v>684</v>
      </c>
      <c r="L1053" t="s">
        <v>5663</v>
      </c>
      <c r="M1053" t="s">
        <v>5664</v>
      </c>
      <c r="N1053" t="s">
        <v>5665</v>
      </c>
      <c r="R1053" t="s">
        <v>339</v>
      </c>
      <c r="T1053" t="s">
        <v>5512</v>
      </c>
      <c r="U1053" t="s">
        <v>5513</v>
      </c>
      <c r="V1053" t="s">
        <v>5514</v>
      </c>
      <c r="W1053" t="s">
        <v>4205</v>
      </c>
      <c r="Y1053" t="s">
        <v>5666</v>
      </c>
      <c r="Z1053" t="s">
        <v>5667</v>
      </c>
      <c r="AA1053" t="s">
        <v>5668</v>
      </c>
      <c r="AC1053" t="s">
        <v>402</v>
      </c>
    </row>
    <row r="1054" spans="1:31" x14ac:dyDescent="0.25">
      <c r="A1054" t="s">
        <v>7875</v>
      </c>
      <c r="B1054" t="s">
        <v>5507</v>
      </c>
      <c r="C1054" t="s">
        <v>5705</v>
      </c>
      <c r="E1054" t="s">
        <v>692</v>
      </c>
      <c r="F1054" t="s">
        <v>391</v>
      </c>
      <c r="H1054" t="s">
        <v>286</v>
      </c>
      <c r="J1054" t="s">
        <v>701</v>
      </c>
      <c r="L1054" t="s">
        <v>5706</v>
      </c>
      <c r="M1054" t="s">
        <v>5707</v>
      </c>
      <c r="N1054" t="s">
        <v>5708</v>
      </c>
      <c r="R1054" t="s">
        <v>339</v>
      </c>
      <c r="T1054" t="s">
        <v>5512</v>
      </c>
      <c r="U1054" t="s">
        <v>5513</v>
      </c>
      <c r="V1054" t="s">
        <v>5514</v>
      </c>
      <c r="W1054" t="s">
        <v>4205</v>
      </c>
      <c r="Y1054" t="s">
        <v>5709</v>
      </c>
      <c r="Z1054" t="s">
        <v>5710</v>
      </c>
      <c r="AA1054" t="s">
        <v>5711</v>
      </c>
      <c r="AC1054" t="s">
        <v>402</v>
      </c>
    </row>
    <row r="1055" spans="1:31" x14ac:dyDescent="0.25">
      <c r="A1055" t="s">
        <v>7876</v>
      </c>
      <c r="B1055" t="s">
        <v>5507</v>
      </c>
      <c r="C1055" t="s">
        <v>5732</v>
      </c>
      <c r="E1055" t="s">
        <v>692</v>
      </c>
      <c r="F1055" t="s">
        <v>391</v>
      </c>
      <c r="H1055" t="s">
        <v>286</v>
      </c>
      <c r="J1055" t="s">
        <v>701</v>
      </c>
      <c r="R1055" t="s">
        <v>339</v>
      </c>
      <c r="T1055" t="s">
        <v>5725</v>
      </c>
      <c r="U1055" t="s">
        <v>5726</v>
      </c>
      <c r="V1055" t="s">
        <v>5727</v>
      </c>
      <c r="W1055" t="s">
        <v>407</v>
      </c>
      <c r="Y1055" t="s">
        <v>5733</v>
      </c>
      <c r="Z1055" t="s">
        <v>5734</v>
      </c>
      <c r="AA1055" t="s">
        <v>5735</v>
      </c>
      <c r="AC1055" t="s">
        <v>402</v>
      </c>
      <c r="AE1055" t="s">
        <v>5599</v>
      </c>
    </row>
    <row r="1056" spans="1:31" x14ac:dyDescent="0.25">
      <c r="A1056" t="s">
        <v>7877</v>
      </c>
      <c r="B1056" t="s">
        <v>5507</v>
      </c>
      <c r="C1056" t="s">
        <v>5753</v>
      </c>
      <c r="E1056" t="s">
        <v>833</v>
      </c>
      <c r="F1056" t="s">
        <v>391</v>
      </c>
      <c r="H1056" t="s">
        <v>286</v>
      </c>
      <c r="J1056" t="s">
        <v>539</v>
      </c>
      <c r="L1056" t="s">
        <v>5754</v>
      </c>
      <c r="M1056" t="s">
        <v>5755</v>
      </c>
      <c r="N1056" t="s">
        <v>5756</v>
      </c>
      <c r="R1056" t="s">
        <v>339</v>
      </c>
      <c r="T1056" t="s">
        <v>5512</v>
      </c>
      <c r="U1056" t="s">
        <v>5513</v>
      </c>
      <c r="V1056" t="s">
        <v>5514</v>
      </c>
      <c r="W1056" t="s">
        <v>4205</v>
      </c>
      <c r="Y1056" t="s">
        <v>5757</v>
      </c>
      <c r="Z1056" t="s">
        <v>5758</v>
      </c>
      <c r="AA1056" t="s">
        <v>5759</v>
      </c>
      <c r="AC1056" t="s">
        <v>402</v>
      </c>
    </row>
    <row r="1057" spans="1:31" x14ac:dyDescent="0.25">
      <c r="A1057" t="s">
        <v>7878</v>
      </c>
      <c r="B1057" t="s">
        <v>5507</v>
      </c>
      <c r="C1057" t="s">
        <v>5801</v>
      </c>
      <c r="E1057" t="s">
        <v>521</v>
      </c>
      <c r="F1057" t="s">
        <v>391</v>
      </c>
      <c r="H1057" t="s">
        <v>286</v>
      </c>
      <c r="J1057" t="s">
        <v>522</v>
      </c>
      <c r="R1057" t="s">
        <v>339</v>
      </c>
      <c r="T1057" t="s">
        <v>5725</v>
      </c>
      <c r="U1057" t="s">
        <v>5605</v>
      </c>
      <c r="V1057" t="s">
        <v>5606</v>
      </c>
      <c r="W1057" t="s">
        <v>407</v>
      </c>
      <c r="Y1057" t="s">
        <v>5802</v>
      </c>
      <c r="Z1057" t="s">
        <v>5803</v>
      </c>
      <c r="AA1057" t="s">
        <v>5804</v>
      </c>
      <c r="AC1057" t="s">
        <v>402</v>
      </c>
      <c r="AE1057" t="s">
        <v>5599</v>
      </c>
    </row>
    <row r="1058" spans="1:31" x14ac:dyDescent="0.25">
      <c r="A1058" t="s">
        <v>7879</v>
      </c>
      <c r="B1058" t="s">
        <v>5507</v>
      </c>
      <c r="C1058" t="s">
        <v>5827</v>
      </c>
      <c r="E1058" t="s">
        <v>1195</v>
      </c>
      <c r="F1058" t="s">
        <v>391</v>
      </c>
      <c r="H1058" t="s">
        <v>286</v>
      </c>
      <c r="J1058" t="s">
        <v>1196</v>
      </c>
      <c r="L1058" t="s">
        <v>5828</v>
      </c>
      <c r="M1058" t="s">
        <v>5829</v>
      </c>
      <c r="N1058" t="s">
        <v>5830</v>
      </c>
      <c r="R1058" t="s">
        <v>339</v>
      </c>
      <c r="T1058" t="s">
        <v>5512</v>
      </c>
      <c r="U1058" t="s">
        <v>5513</v>
      </c>
      <c r="V1058" t="s">
        <v>5514</v>
      </c>
      <c r="W1058" t="s">
        <v>4205</v>
      </c>
      <c r="Y1058" t="s">
        <v>5831</v>
      </c>
      <c r="Z1058" t="s">
        <v>5832</v>
      </c>
      <c r="AA1058" t="s">
        <v>5833</v>
      </c>
      <c r="AC1058" t="s">
        <v>402</v>
      </c>
    </row>
    <row r="1059" spans="1:31" x14ac:dyDescent="0.25">
      <c r="A1059" t="s">
        <v>7880</v>
      </c>
      <c r="B1059" t="s">
        <v>5507</v>
      </c>
      <c r="C1059" t="s">
        <v>5856</v>
      </c>
      <c r="E1059" t="s">
        <v>761</v>
      </c>
      <c r="F1059" t="s">
        <v>391</v>
      </c>
      <c r="H1059" t="s">
        <v>286</v>
      </c>
      <c r="J1059" t="s">
        <v>730</v>
      </c>
      <c r="L1059" t="s">
        <v>5857</v>
      </c>
      <c r="M1059" t="s">
        <v>5858</v>
      </c>
      <c r="R1059" t="s">
        <v>339</v>
      </c>
      <c r="T1059" t="s">
        <v>5512</v>
      </c>
      <c r="U1059" t="s">
        <v>5513</v>
      </c>
      <c r="V1059" t="s">
        <v>5514</v>
      </c>
      <c r="W1059" t="s">
        <v>4205</v>
      </c>
      <c r="Y1059" t="s">
        <v>5859</v>
      </c>
      <c r="Z1059" t="s">
        <v>5860</v>
      </c>
      <c r="AA1059" t="s">
        <v>3924</v>
      </c>
      <c r="AC1059" t="s">
        <v>402</v>
      </c>
    </row>
    <row r="1060" spans="1:31" x14ac:dyDescent="0.25">
      <c r="A1060" t="s">
        <v>7881</v>
      </c>
      <c r="B1060" t="s">
        <v>5507</v>
      </c>
      <c r="C1060" t="s">
        <v>5898</v>
      </c>
      <c r="E1060" t="s">
        <v>1182</v>
      </c>
      <c r="F1060" t="s">
        <v>391</v>
      </c>
      <c r="H1060" t="s">
        <v>286</v>
      </c>
      <c r="J1060" t="s">
        <v>547</v>
      </c>
      <c r="M1060" t="s">
        <v>5603</v>
      </c>
      <c r="R1060" t="s">
        <v>339</v>
      </c>
      <c r="T1060" t="s">
        <v>5512</v>
      </c>
      <c r="U1060" t="s">
        <v>5513</v>
      </c>
      <c r="V1060" t="s">
        <v>5514</v>
      </c>
      <c r="W1060" t="s">
        <v>4205</v>
      </c>
      <c r="Y1060" t="s">
        <v>5899</v>
      </c>
      <c r="Z1060" t="s">
        <v>5900</v>
      </c>
      <c r="AA1060" t="s">
        <v>5491</v>
      </c>
      <c r="AC1060" t="s">
        <v>402</v>
      </c>
      <c r="AE1060" t="s">
        <v>5599</v>
      </c>
    </row>
    <row r="1061" spans="1:31" x14ac:dyDescent="0.25">
      <c r="A1061" t="s">
        <v>7882</v>
      </c>
      <c r="B1061" t="s">
        <v>7883</v>
      </c>
      <c r="E1061" t="s">
        <v>504</v>
      </c>
      <c r="F1061" t="s">
        <v>1301</v>
      </c>
      <c r="H1061" t="s">
        <v>7658</v>
      </c>
      <c r="J1061" t="s">
        <v>392</v>
      </c>
      <c r="L1061" t="s">
        <v>7884</v>
      </c>
      <c r="M1061" t="s">
        <v>7885</v>
      </c>
      <c r="R1061" t="s">
        <v>339</v>
      </c>
      <c r="T1061" t="s">
        <v>7886</v>
      </c>
      <c r="U1061" t="s">
        <v>7887</v>
      </c>
      <c r="V1061" t="s">
        <v>6298</v>
      </c>
      <c r="Y1061" t="s">
        <v>7888</v>
      </c>
      <c r="Z1061" t="s">
        <v>7889</v>
      </c>
      <c r="AA1061" t="s">
        <v>7890</v>
      </c>
      <c r="AC1061" t="s">
        <v>402</v>
      </c>
      <c r="AE1061" t="s">
        <v>6299</v>
      </c>
    </row>
    <row r="1062" spans="1:31" x14ac:dyDescent="0.25">
      <c r="A1062" t="s">
        <v>7891</v>
      </c>
      <c r="B1062" t="s">
        <v>7892</v>
      </c>
      <c r="E1062" t="s">
        <v>2187</v>
      </c>
      <c r="F1062" t="s">
        <v>1391</v>
      </c>
      <c r="H1062" t="s">
        <v>7658</v>
      </c>
      <c r="J1062" t="s">
        <v>547</v>
      </c>
      <c r="M1062" t="s">
        <v>7893</v>
      </c>
      <c r="R1062" t="s">
        <v>339</v>
      </c>
      <c r="T1062" t="s">
        <v>7894</v>
      </c>
      <c r="U1062" t="s">
        <v>5003</v>
      </c>
      <c r="V1062" t="s">
        <v>547</v>
      </c>
      <c r="Y1062" t="s">
        <v>7895</v>
      </c>
      <c r="Z1062" t="s">
        <v>7896</v>
      </c>
      <c r="AA1062" t="s">
        <v>4879</v>
      </c>
      <c r="AC1062" t="s">
        <v>402</v>
      </c>
      <c r="AE1062" t="s">
        <v>1739</v>
      </c>
    </row>
    <row r="1063" spans="1:31" x14ac:dyDescent="0.25">
      <c r="A1063" t="s">
        <v>7897</v>
      </c>
      <c r="B1063" t="s">
        <v>7898</v>
      </c>
      <c r="C1063" t="s">
        <v>7899</v>
      </c>
      <c r="E1063" t="s">
        <v>7900</v>
      </c>
      <c r="F1063" t="s">
        <v>1301</v>
      </c>
      <c r="H1063" t="s">
        <v>262</v>
      </c>
      <c r="J1063" t="s">
        <v>407</v>
      </c>
      <c r="L1063" t="s">
        <v>7901</v>
      </c>
      <c r="N1063" t="s">
        <v>7902</v>
      </c>
      <c r="R1063" t="s">
        <v>262</v>
      </c>
      <c r="T1063" t="s">
        <v>7903</v>
      </c>
      <c r="U1063" t="s">
        <v>7904</v>
      </c>
      <c r="V1063" t="s">
        <v>7905</v>
      </c>
      <c r="W1063" t="s">
        <v>7906</v>
      </c>
      <c r="Y1063" t="s">
        <v>7907</v>
      </c>
      <c r="Z1063" t="s">
        <v>7908</v>
      </c>
      <c r="AA1063" t="s">
        <v>7909</v>
      </c>
      <c r="AC1063" t="s">
        <v>402</v>
      </c>
    </row>
    <row r="1064" spans="1:31" x14ac:dyDescent="0.25">
      <c r="A1064" t="s">
        <v>7910</v>
      </c>
      <c r="B1064" t="s">
        <v>7911</v>
      </c>
      <c r="C1064" t="s">
        <v>1717</v>
      </c>
      <c r="E1064" t="s">
        <v>1195</v>
      </c>
      <c r="F1064" t="s">
        <v>1301</v>
      </c>
      <c r="H1064" t="s">
        <v>262</v>
      </c>
      <c r="J1064" t="s">
        <v>1196</v>
      </c>
      <c r="L1064" t="s">
        <v>7912</v>
      </c>
      <c r="N1064" t="s">
        <v>7913</v>
      </c>
      <c r="R1064" t="s">
        <v>262</v>
      </c>
      <c r="T1064" t="s">
        <v>7914</v>
      </c>
      <c r="U1064" t="s">
        <v>7915</v>
      </c>
      <c r="V1064" t="s">
        <v>3918</v>
      </c>
      <c r="Y1064" t="s">
        <v>7916</v>
      </c>
      <c r="AC1064" t="s">
        <v>402</v>
      </c>
    </row>
    <row r="1065" spans="1:31" x14ac:dyDescent="0.25">
      <c r="A1065" t="s">
        <v>7917</v>
      </c>
      <c r="B1065" t="s">
        <v>7918</v>
      </c>
      <c r="C1065" t="s">
        <v>1622</v>
      </c>
      <c r="E1065" t="s">
        <v>1946</v>
      </c>
      <c r="F1065" t="s">
        <v>1301</v>
      </c>
      <c r="H1065" t="s">
        <v>262</v>
      </c>
      <c r="J1065" t="s">
        <v>522</v>
      </c>
      <c r="L1065" t="s">
        <v>7919</v>
      </c>
      <c r="M1065" t="s">
        <v>7920</v>
      </c>
      <c r="N1065" t="s">
        <v>7921</v>
      </c>
      <c r="R1065" t="s">
        <v>262</v>
      </c>
      <c r="T1065" t="s">
        <v>7922</v>
      </c>
      <c r="U1065" t="s">
        <v>7923</v>
      </c>
      <c r="V1065" t="s">
        <v>7924</v>
      </c>
      <c r="AC1065" t="s">
        <v>402</v>
      </c>
    </row>
    <row r="1066" spans="1:31" x14ac:dyDescent="0.25">
      <c r="A1066" t="s">
        <v>7925</v>
      </c>
      <c r="B1066" t="s">
        <v>7926</v>
      </c>
      <c r="E1066" t="s">
        <v>7195</v>
      </c>
      <c r="F1066" t="s">
        <v>1301</v>
      </c>
      <c r="H1066" t="s">
        <v>262</v>
      </c>
      <c r="J1066" t="s">
        <v>539</v>
      </c>
      <c r="L1066" t="s">
        <v>7927</v>
      </c>
      <c r="M1066" t="s">
        <v>7928</v>
      </c>
      <c r="N1066" t="s">
        <v>7929</v>
      </c>
      <c r="R1066" t="s">
        <v>262</v>
      </c>
      <c r="T1066" t="s">
        <v>7930</v>
      </c>
      <c r="U1066" t="s">
        <v>7931</v>
      </c>
      <c r="V1066" t="s">
        <v>7932</v>
      </c>
      <c r="W1066" t="s">
        <v>1018</v>
      </c>
      <c r="AC1066" t="s">
        <v>402</v>
      </c>
      <c r="AE1066" t="s">
        <v>4630</v>
      </c>
    </row>
    <row r="1067" spans="1:31" x14ac:dyDescent="0.25">
      <c r="A1067" t="s">
        <v>7933</v>
      </c>
      <c r="B1067" t="s">
        <v>7934</v>
      </c>
      <c r="E1067" t="s">
        <v>7935</v>
      </c>
      <c r="F1067" t="s">
        <v>1301</v>
      </c>
      <c r="H1067" t="s">
        <v>262</v>
      </c>
      <c r="J1067" t="s">
        <v>701</v>
      </c>
      <c r="L1067" t="s">
        <v>7936</v>
      </c>
      <c r="M1067" t="s">
        <v>7937</v>
      </c>
      <c r="N1067" t="s">
        <v>7938</v>
      </c>
      <c r="R1067" t="s">
        <v>262</v>
      </c>
      <c r="T1067" t="s">
        <v>7939</v>
      </c>
      <c r="U1067" t="s">
        <v>7143</v>
      </c>
      <c r="V1067" t="s">
        <v>1482</v>
      </c>
      <c r="AC1067" t="s">
        <v>402</v>
      </c>
    </row>
    <row r="1068" spans="1:31" x14ac:dyDescent="0.25">
      <c r="A1068" t="s">
        <v>7940</v>
      </c>
      <c r="B1068" t="s">
        <v>7898</v>
      </c>
      <c r="C1068" t="s">
        <v>7941</v>
      </c>
      <c r="E1068" t="s">
        <v>7942</v>
      </c>
      <c r="F1068" t="s">
        <v>7943</v>
      </c>
      <c r="H1068" t="s">
        <v>262</v>
      </c>
      <c r="J1068" t="s">
        <v>407</v>
      </c>
      <c r="L1068" t="s">
        <v>7901</v>
      </c>
      <c r="R1068" t="s">
        <v>262</v>
      </c>
      <c r="T1068" t="s">
        <v>7944</v>
      </c>
      <c r="U1068" t="s">
        <v>7905</v>
      </c>
      <c r="V1068" t="s">
        <v>7945</v>
      </c>
      <c r="Y1068" t="s">
        <v>7946</v>
      </c>
      <c r="Z1068" t="s">
        <v>7908</v>
      </c>
      <c r="AA1068" t="s">
        <v>7947</v>
      </c>
      <c r="AC1068" t="s">
        <v>402</v>
      </c>
    </row>
    <row r="1069" spans="1:31" x14ac:dyDescent="0.25">
      <c r="A1069" t="s">
        <v>7948</v>
      </c>
      <c r="B1069" t="s">
        <v>7949</v>
      </c>
      <c r="E1069" t="s">
        <v>2719</v>
      </c>
      <c r="F1069" t="s">
        <v>1301</v>
      </c>
      <c r="H1069" t="s">
        <v>262</v>
      </c>
      <c r="J1069" t="s">
        <v>547</v>
      </c>
      <c r="L1069" t="s">
        <v>7950</v>
      </c>
      <c r="M1069" t="s">
        <v>7951</v>
      </c>
      <c r="N1069" t="s">
        <v>1318</v>
      </c>
      <c r="R1069" t="s">
        <v>262</v>
      </c>
      <c r="T1069" t="s">
        <v>7952</v>
      </c>
      <c r="U1069" t="s">
        <v>5050</v>
      </c>
      <c r="V1069" t="s">
        <v>5051</v>
      </c>
      <c r="W1069" t="s">
        <v>547</v>
      </c>
      <c r="AC1069" t="s">
        <v>402</v>
      </c>
      <c r="AE1069" t="s">
        <v>3242</v>
      </c>
    </row>
    <row r="1070" spans="1:31" x14ac:dyDescent="0.25">
      <c r="A1070" t="s">
        <v>7953</v>
      </c>
      <c r="B1070" t="s">
        <v>7954</v>
      </c>
      <c r="E1070" t="s">
        <v>782</v>
      </c>
      <c r="F1070" t="s">
        <v>1301</v>
      </c>
      <c r="H1070" t="s">
        <v>262</v>
      </c>
      <c r="J1070" t="s">
        <v>512</v>
      </c>
      <c r="L1070" t="s">
        <v>7955</v>
      </c>
      <c r="R1070" t="s">
        <v>262</v>
      </c>
      <c r="T1070" t="s">
        <v>7956</v>
      </c>
      <c r="U1070" t="s">
        <v>7957</v>
      </c>
      <c r="V1070" t="s">
        <v>5280</v>
      </c>
      <c r="Y1070" t="s">
        <v>5343</v>
      </c>
      <c r="AC1070" t="s">
        <v>402</v>
      </c>
      <c r="AE1070" t="s">
        <v>5251</v>
      </c>
    </row>
    <row r="1071" spans="1:31" x14ac:dyDescent="0.25">
      <c r="A1071" t="s">
        <v>7958</v>
      </c>
      <c r="B1071" t="s">
        <v>7959</v>
      </c>
      <c r="E1071" t="s">
        <v>546</v>
      </c>
      <c r="F1071" t="s">
        <v>1301</v>
      </c>
      <c r="H1071" t="s">
        <v>262</v>
      </c>
      <c r="J1071" t="s">
        <v>547</v>
      </c>
      <c r="L1071" t="s">
        <v>7960</v>
      </c>
      <c r="M1071" t="s">
        <v>7961</v>
      </c>
      <c r="N1071" t="s">
        <v>7962</v>
      </c>
      <c r="R1071" t="s">
        <v>262</v>
      </c>
      <c r="T1071" t="s">
        <v>7963</v>
      </c>
      <c r="U1071" t="s">
        <v>7964</v>
      </c>
      <c r="V1071" t="s">
        <v>7965</v>
      </c>
      <c r="W1071" t="s">
        <v>7966</v>
      </c>
      <c r="Y1071" t="s">
        <v>7967</v>
      </c>
      <c r="AC1071" t="s">
        <v>402</v>
      </c>
    </row>
    <row r="1072" spans="1:31" x14ac:dyDescent="0.25">
      <c r="A1072" t="s">
        <v>7968</v>
      </c>
      <c r="B1072" t="s">
        <v>7969</v>
      </c>
      <c r="C1072" t="s">
        <v>7970</v>
      </c>
      <c r="E1072" t="s">
        <v>7942</v>
      </c>
      <c r="F1072" t="s">
        <v>391</v>
      </c>
      <c r="H1072" t="s">
        <v>341</v>
      </c>
      <c r="J1072" t="s">
        <v>522</v>
      </c>
      <c r="L1072" t="s">
        <v>7971</v>
      </c>
      <c r="M1072" t="s">
        <v>7972</v>
      </c>
      <c r="N1072" t="s">
        <v>7973</v>
      </c>
      <c r="R1072" t="s">
        <v>262</v>
      </c>
      <c r="T1072" t="s">
        <v>7974</v>
      </c>
      <c r="U1072" t="s">
        <v>7975</v>
      </c>
      <c r="V1072" t="s">
        <v>4582</v>
      </c>
      <c r="Y1072" t="s">
        <v>7976</v>
      </c>
      <c r="Z1072" t="s">
        <v>7977</v>
      </c>
      <c r="AA1072" t="s">
        <v>7978</v>
      </c>
      <c r="AC1072" t="s">
        <v>402</v>
      </c>
      <c r="AE1072" t="s">
        <v>4585</v>
      </c>
    </row>
    <row r="1073" spans="1:31" x14ac:dyDescent="0.25">
      <c r="A1073" t="s">
        <v>7979</v>
      </c>
      <c r="B1073" t="s">
        <v>7969</v>
      </c>
      <c r="C1073" t="s">
        <v>7980</v>
      </c>
      <c r="E1073" t="s">
        <v>7942</v>
      </c>
      <c r="F1073" t="s">
        <v>391</v>
      </c>
      <c r="H1073" t="s">
        <v>341</v>
      </c>
      <c r="J1073" t="s">
        <v>802</v>
      </c>
      <c r="L1073" t="s">
        <v>7981</v>
      </c>
      <c r="M1073" t="s">
        <v>7982</v>
      </c>
      <c r="N1073" t="s">
        <v>7983</v>
      </c>
      <c r="R1073" t="s">
        <v>262</v>
      </c>
      <c r="T1073" t="s">
        <v>7974</v>
      </c>
      <c r="U1073" t="s">
        <v>7975</v>
      </c>
      <c r="V1073" t="s">
        <v>4582</v>
      </c>
      <c r="Y1073" t="s">
        <v>7984</v>
      </c>
      <c r="Z1073" t="s">
        <v>7985</v>
      </c>
      <c r="AA1073" t="s">
        <v>7986</v>
      </c>
      <c r="AC1073" t="s">
        <v>402</v>
      </c>
    </row>
    <row r="1074" spans="1:31" x14ac:dyDescent="0.25">
      <c r="A1074" t="s">
        <v>7987</v>
      </c>
      <c r="B1074" t="s">
        <v>7969</v>
      </c>
      <c r="C1074" t="s">
        <v>7988</v>
      </c>
      <c r="E1074" t="s">
        <v>7942</v>
      </c>
      <c r="F1074" t="s">
        <v>391</v>
      </c>
      <c r="H1074" t="s">
        <v>341</v>
      </c>
      <c r="J1074" t="s">
        <v>539</v>
      </c>
      <c r="L1074" t="s">
        <v>7989</v>
      </c>
      <c r="M1074" t="s">
        <v>7990</v>
      </c>
      <c r="N1074" t="s">
        <v>7991</v>
      </c>
      <c r="R1074" t="s">
        <v>262</v>
      </c>
      <c r="T1074" t="s">
        <v>7974</v>
      </c>
      <c r="U1074" t="s">
        <v>7975</v>
      </c>
      <c r="V1074" t="s">
        <v>4582</v>
      </c>
      <c r="Y1074" t="s">
        <v>7992</v>
      </c>
      <c r="Z1074" t="s">
        <v>5543</v>
      </c>
      <c r="AC1074" t="s">
        <v>402</v>
      </c>
    </row>
    <row r="1075" spans="1:31" x14ac:dyDescent="0.25">
      <c r="A1075" t="s">
        <v>7993</v>
      </c>
      <c r="B1075" t="s">
        <v>7969</v>
      </c>
      <c r="C1075" t="s">
        <v>7994</v>
      </c>
      <c r="E1075" t="s">
        <v>7942</v>
      </c>
      <c r="F1075" t="s">
        <v>391</v>
      </c>
      <c r="H1075" t="s">
        <v>341</v>
      </c>
      <c r="J1075" t="s">
        <v>392</v>
      </c>
      <c r="L1075" t="s">
        <v>7995</v>
      </c>
      <c r="M1075" t="s">
        <v>7996</v>
      </c>
      <c r="N1075" t="s">
        <v>7997</v>
      </c>
      <c r="R1075" t="s">
        <v>262</v>
      </c>
      <c r="T1075" t="s">
        <v>7974</v>
      </c>
      <c r="U1075" t="s">
        <v>7998</v>
      </c>
      <c r="V1075" t="s">
        <v>4582</v>
      </c>
      <c r="Y1075" t="s">
        <v>7999</v>
      </c>
      <c r="Z1075" t="s">
        <v>864</v>
      </c>
      <c r="AA1075" t="s">
        <v>8000</v>
      </c>
      <c r="AC1075" t="s">
        <v>402</v>
      </c>
    </row>
    <row r="1076" spans="1:31" x14ac:dyDescent="0.25">
      <c r="A1076" t="s">
        <v>8001</v>
      </c>
      <c r="B1076" t="s">
        <v>7969</v>
      </c>
      <c r="C1076" t="s">
        <v>8002</v>
      </c>
      <c r="E1076" t="s">
        <v>7942</v>
      </c>
      <c r="F1076" t="s">
        <v>391</v>
      </c>
      <c r="H1076" t="s">
        <v>341</v>
      </c>
      <c r="J1076" t="s">
        <v>1196</v>
      </c>
      <c r="L1076" t="s">
        <v>8003</v>
      </c>
      <c r="M1076" t="s">
        <v>8004</v>
      </c>
      <c r="N1076" t="s">
        <v>8005</v>
      </c>
      <c r="R1076" t="s">
        <v>262</v>
      </c>
      <c r="T1076" t="s">
        <v>7974</v>
      </c>
      <c r="U1076" t="s">
        <v>7975</v>
      </c>
      <c r="V1076" t="s">
        <v>4582</v>
      </c>
      <c r="Y1076" t="s">
        <v>8006</v>
      </c>
      <c r="Z1076" t="s">
        <v>8007</v>
      </c>
      <c r="AA1076" t="s">
        <v>8008</v>
      </c>
      <c r="AC1076" t="s">
        <v>402</v>
      </c>
    </row>
    <row r="1077" spans="1:31" x14ac:dyDescent="0.25">
      <c r="A1077" t="s">
        <v>8009</v>
      </c>
      <c r="B1077" t="s">
        <v>7969</v>
      </c>
      <c r="C1077" t="s">
        <v>8010</v>
      </c>
      <c r="E1077" t="s">
        <v>7942</v>
      </c>
      <c r="F1077" t="s">
        <v>391</v>
      </c>
      <c r="H1077" t="s">
        <v>341</v>
      </c>
      <c r="J1077" t="s">
        <v>547</v>
      </c>
      <c r="L1077" t="s">
        <v>8011</v>
      </c>
      <c r="M1077" t="s">
        <v>8012</v>
      </c>
      <c r="N1077" t="s">
        <v>8013</v>
      </c>
      <c r="R1077" t="s">
        <v>262</v>
      </c>
      <c r="T1077" t="s">
        <v>7974</v>
      </c>
      <c r="U1077" t="s">
        <v>7975</v>
      </c>
      <c r="V1077" t="s">
        <v>4582</v>
      </c>
      <c r="W1077" t="s">
        <v>8014</v>
      </c>
      <c r="Y1077" t="s">
        <v>8015</v>
      </c>
      <c r="Z1077" t="s">
        <v>8016</v>
      </c>
      <c r="AA1077" t="s">
        <v>8017</v>
      </c>
      <c r="AC1077" t="s">
        <v>402</v>
      </c>
    </row>
    <row r="1078" spans="1:31" x14ac:dyDescent="0.25">
      <c r="A1078" t="s">
        <v>8018</v>
      </c>
      <c r="B1078" t="s">
        <v>7969</v>
      </c>
      <c r="C1078" t="s">
        <v>8019</v>
      </c>
      <c r="E1078" t="s">
        <v>7942</v>
      </c>
      <c r="F1078" t="s">
        <v>391</v>
      </c>
      <c r="H1078" t="s">
        <v>341</v>
      </c>
      <c r="J1078" t="s">
        <v>512</v>
      </c>
      <c r="L1078" t="s">
        <v>8020</v>
      </c>
      <c r="N1078" t="s">
        <v>8021</v>
      </c>
      <c r="R1078" t="s">
        <v>262</v>
      </c>
      <c r="T1078" t="s">
        <v>7974</v>
      </c>
      <c r="U1078" t="s">
        <v>7975</v>
      </c>
      <c r="V1078" t="s">
        <v>4582</v>
      </c>
      <c r="Y1078" t="s">
        <v>8022</v>
      </c>
      <c r="Z1078" t="s">
        <v>8023</v>
      </c>
      <c r="AA1078" t="s">
        <v>8024</v>
      </c>
      <c r="AC1078" t="s">
        <v>402</v>
      </c>
    </row>
    <row r="1079" spans="1:31" x14ac:dyDescent="0.25">
      <c r="A1079" t="s">
        <v>8025</v>
      </c>
      <c r="B1079" t="s">
        <v>7969</v>
      </c>
      <c r="C1079" t="s">
        <v>8026</v>
      </c>
      <c r="E1079" t="s">
        <v>7942</v>
      </c>
      <c r="F1079" t="s">
        <v>391</v>
      </c>
      <c r="H1079" t="s">
        <v>341</v>
      </c>
      <c r="J1079" t="s">
        <v>701</v>
      </c>
      <c r="L1079" t="s">
        <v>8027</v>
      </c>
      <c r="R1079" t="s">
        <v>262</v>
      </c>
      <c r="T1079" t="s">
        <v>7974</v>
      </c>
      <c r="U1079" t="s">
        <v>7975</v>
      </c>
      <c r="V1079" t="s">
        <v>4582</v>
      </c>
      <c r="Y1079" t="s">
        <v>8028</v>
      </c>
      <c r="Z1079" t="s">
        <v>8029</v>
      </c>
      <c r="AA1079" t="s">
        <v>8030</v>
      </c>
      <c r="AC1079" t="s">
        <v>402</v>
      </c>
    </row>
    <row r="1080" spans="1:31" x14ac:dyDescent="0.25">
      <c r="A1080" t="s">
        <v>8031</v>
      </c>
      <c r="B1080" t="s">
        <v>8032</v>
      </c>
      <c r="E1080" t="s">
        <v>1428</v>
      </c>
      <c r="F1080" t="s">
        <v>1391</v>
      </c>
      <c r="H1080" t="s">
        <v>8033</v>
      </c>
      <c r="J1080" t="s">
        <v>407</v>
      </c>
      <c r="M1080" t="s">
        <v>8034</v>
      </c>
      <c r="R1080" t="s">
        <v>340</v>
      </c>
      <c r="T1080" t="s">
        <v>8035</v>
      </c>
      <c r="U1080" t="s">
        <v>8036</v>
      </c>
      <c r="V1080" t="s">
        <v>3074</v>
      </c>
      <c r="W1080" t="s">
        <v>407</v>
      </c>
      <c r="Y1080" t="s">
        <v>1398</v>
      </c>
      <c r="AC1080" t="s">
        <v>402</v>
      </c>
      <c r="AE1080" t="s">
        <v>3057</v>
      </c>
    </row>
    <row r="1081" spans="1:31" x14ac:dyDescent="0.25">
      <c r="A1081" t="s">
        <v>8037</v>
      </c>
      <c r="B1081" t="s">
        <v>8038</v>
      </c>
      <c r="E1081" t="s">
        <v>7900</v>
      </c>
      <c r="F1081" t="s">
        <v>1391</v>
      </c>
      <c r="H1081" t="s">
        <v>8033</v>
      </c>
      <c r="J1081" t="s">
        <v>407</v>
      </c>
      <c r="L1081" t="s">
        <v>8039</v>
      </c>
      <c r="N1081" t="s">
        <v>8040</v>
      </c>
      <c r="R1081" t="s">
        <v>340</v>
      </c>
      <c r="T1081" t="s">
        <v>8041</v>
      </c>
      <c r="U1081" t="s">
        <v>6690</v>
      </c>
      <c r="V1081" t="s">
        <v>407</v>
      </c>
      <c r="Y1081" t="s">
        <v>7734</v>
      </c>
      <c r="AC1081" t="s">
        <v>402</v>
      </c>
      <c r="AE1081" t="s">
        <v>6691</v>
      </c>
    </row>
    <row r="1082" spans="1:31" x14ac:dyDescent="0.25">
      <c r="A1082" t="s">
        <v>8042</v>
      </c>
      <c r="B1082" t="s">
        <v>8043</v>
      </c>
      <c r="E1082" t="s">
        <v>7900</v>
      </c>
      <c r="F1082" t="s">
        <v>1391</v>
      </c>
      <c r="H1082" t="s">
        <v>8033</v>
      </c>
      <c r="J1082" t="s">
        <v>407</v>
      </c>
      <c r="L1082" t="s">
        <v>8044</v>
      </c>
      <c r="M1082" t="s">
        <v>8045</v>
      </c>
      <c r="N1082" t="s">
        <v>8046</v>
      </c>
      <c r="R1082" t="s">
        <v>340</v>
      </c>
      <c r="T1082" t="s">
        <v>8047</v>
      </c>
      <c r="U1082" t="s">
        <v>8048</v>
      </c>
      <c r="V1082" t="s">
        <v>8049</v>
      </c>
      <c r="W1082" t="s">
        <v>8050</v>
      </c>
      <c r="Y1082" t="s">
        <v>1398</v>
      </c>
      <c r="AC1082" t="s">
        <v>402</v>
      </c>
      <c r="AE1082" t="s">
        <v>4167</v>
      </c>
    </row>
    <row r="1083" spans="1:31" x14ac:dyDescent="0.25">
      <c r="A1083" t="s">
        <v>8051</v>
      </c>
      <c r="B1083" t="s">
        <v>8052</v>
      </c>
      <c r="C1083" t="s">
        <v>8053</v>
      </c>
      <c r="E1083" t="s">
        <v>8054</v>
      </c>
      <c r="F1083" t="s">
        <v>1301</v>
      </c>
      <c r="H1083" t="s">
        <v>8055</v>
      </c>
      <c r="J1083" t="s">
        <v>512</v>
      </c>
      <c r="L1083" t="s">
        <v>8056</v>
      </c>
      <c r="M1083" t="s">
        <v>8057</v>
      </c>
      <c r="R1083" t="s">
        <v>340</v>
      </c>
      <c r="T1083" t="s">
        <v>8058</v>
      </c>
      <c r="U1083" t="s">
        <v>8059</v>
      </c>
      <c r="V1083" t="s">
        <v>1474</v>
      </c>
      <c r="W1083" t="s">
        <v>512</v>
      </c>
      <c r="Y1083" t="s">
        <v>8060</v>
      </c>
      <c r="Z1083" t="s">
        <v>8061</v>
      </c>
      <c r="AA1083" t="s">
        <v>8062</v>
      </c>
      <c r="AC1083" t="s">
        <v>402</v>
      </c>
      <c r="AE1083" t="s">
        <v>1475</v>
      </c>
    </row>
    <row r="1084" spans="1:31" x14ac:dyDescent="0.25">
      <c r="A1084" t="s">
        <v>8063</v>
      </c>
      <c r="B1084" t="s">
        <v>8052</v>
      </c>
      <c r="C1084" t="s">
        <v>8064</v>
      </c>
      <c r="E1084" t="s">
        <v>8054</v>
      </c>
      <c r="F1084" t="s">
        <v>1301</v>
      </c>
      <c r="H1084" t="s">
        <v>8055</v>
      </c>
      <c r="J1084" t="s">
        <v>512</v>
      </c>
      <c r="L1084" t="s">
        <v>8065</v>
      </c>
      <c r="N1084" t="s">
        <v>8066</v>
      </c>
      <c r="R1084" t="s">
        <v>340</v>
      </c>
      <c r="T1084" t="s">
        <v>8058</v>
      </c>
      <c r="U1084" t="s">
        <v>8059</v>
      </c>
      <c r="V1084" t="s">
        <v>1474</v>
      </c>
      <c r="W1084" t="s">
        <v>512</v>
      </c>
      <c r="Y1084" t="s">
        <v>8067</v>
      </c>
      <c r="Z1084" t="s">
        <v>8068</v>
      </c>
      <c r="AA1084" t="s">
        <v>8069</v>
      </c>
      <c r="AC1084" t="s">
        <v>402</v>
      </c>
      <c r="AE1084" t="s">
        <v>1475</v>
      </c>
    </row>
    <row r="1085" spans="1:31" x14ac:dyDescent="0.25">
      <c r="A1085" t="s">
        <v>8070</v>
      </c>
      <c r="B1085" t="s">
        <v>8052</v>
      </c>
      <c r="C1085" t="s">
        <v>8071</v>
      </c>
      <c r="E1085" t="s">
        <v>8054</v>
      </c>
      <c r="F1085" t="s">
        <v>1301</v>
      </c>
      <c r="H1085" t="s">
        <v>8055</v>
      </c>
      <c r="J1085" t="s">
        <v>512</v>
      </c>
      <c r="L1085" t="s">
        <v>8072</v>
      </c>
      <c r="M1085" t="s">
        <v>8073</v>
      </c>
      <c r="R1085" t="s">
        <v>340</v>
      </c>
      <c r="T1085" t="s">
        <v>8058</v>
      </c>
      <c r="U1085" t="s">
        <v>8059</v>
      </c>
      <c r="V1085" t="s">
        <v>1474</v>
      </c>
      <c r="W1085" t="s">
        <v>512</v>
      </c>
      <c r="Y1085" t="s">
        <v>8074</v>
      </c>
      <c r="Z1085" t="s">
        <v>8075</v>
      </c>
      <c r="AA1085" t="s">
        <v>2806</v>
      </c>
      <c r="AC1085" t="s">
        <v>402</v>
      </c>
      <c r="AE1085" t="s">
        <v>1475</v>
      </c>
    </row>
    <row r="1086" spans="1:31" x14ac:dyDescent="0.25">
      <c r="A1086" t="s">
        <v>8076</v>
      </c>
      <c r="B1086" t="s">
        <v>8077</v>
      </c>
      <c r="C1086" t="s">
        <v>8078</v>
      </c>
      <c r="E1086" t="s">
        <v>8054</v>
      </c>
      <c r="F1086" t="s">
        <v>1301</v>
      </c>
      <c r="H1086" t="s">
        <v>8055</v>
      </c>
      <c r="J1086" t="s">
        <v>512</v>
      </c>
      <c r="L1086" t="s">
        <v>8079</v>
      </c>
      <c r="R1086" t="s">
        <v>340</v>
      </c>
      <c r="T1086" t="s">
        <v>8058</v>
      </c>
      <c r="U1086" t="s">
        <v>8059</v>
      </c>
      <c r="V1086" t="s">
        <v>1474</v>
      </c>
      <c r="W1086" t="s">
        <v>512</v>
      </c>
      <c r="Y1086" t="s">
        <v>8080</v>
      </c>
      <c r="Z1086" t="s">
        <v>8081</v>
      </c>
      <c r="AA1086" t="s">
        <v>2806</v>
      </c>
      <c r="AC1086" t="s">
        <v>402</v>
      </c>
      <c r="AE1086" t="s">
        <v>1475</v>
      </c>
    </row>
    <row r="1087" spans="1:31" x14ac:dyDescent="0.25">
      <c r="A1087" t="s">
        <v>8082</v>
      </c>
      <c r="B1087" t="s">
        <v>8052</v>
      </c>
      <c r="C1087" t="s">
        <v>8083</v>
      </c>
      <c r="E1087" t="s">
        <v>8054</v>
      </c>
      <c r="F1087" t="s">
        <v>1301</v>
      </c>
      <c r="H1087" t="s">
        <v>8055</v>
      </c>
      <c r="J1087" t="s">
        <v>512</v>
      </c>
      <c r="L1087" t="s">
        <v>8084</v>
      </c>
      <c r="M1087" t="s">
        <v>8085</v>
      </c>
      <c r="R1087" t="s">
        <v>340</v>
      </c>
      <c r="T1087" t="s">
        <v>8086</v>
      </c>
      <c r="U1087" t="s">
        <v>8087</v>
      </c>
      <c r="V1087" t="s">
        <v>1474</v>
      </c>
      <c r="W1087" t="s">
        <v>512</v>
      </c>
      <c r="Y1087" t="s">
        <v>8088</v>
      </c>
      <c r="Z1087" t="s">
        <v>8087</v>
      </c>
      <c r="AA1087" t="s">
        <v>2806</v>
      </c>
      <c r="AC1087" t="s">
        <v>402</v>
      </c>
      <c r="AE1087" t="s">
        <v>1475</v>
      </c>
    </row>
    <row r="1088" spans="1:31" x14ac:dyDescent="0.25">
      <c r="A1088" t="s">
        <v>8089</v>
      </c>
      <c r="B1088" t="s">
        <v>8077</v>
      </c>
      <c r="C1088" t="s">
        <v>8090</v>
      </c>
      <c r="E1088" t="s">
        <v>8054</v>
      </c>
      <c r="F1088" t="s">
        <v>1301</v>
      </c>
      <c r="H1088" t="s">
        <v>8055</v>
      </c>
      <c r="J1088" t="s">
        <v>512</v>
      </c>
      <c r="L1088" t="s">
        <v>6371</v>
      </c>
      <c r="R1088" t="s">
        <v>340</v>
      </c>
      <c r="T1088" t="s">
        <v>8058</v>
      </c>
      <c r="U1088" t="s">
        <v>8059</v>
      </c>
      <c r="V1088" t="s">
        <v>1474</v>
      </c>
      <c r="W1088" t="s">
        <v>512</v>
      </c>
      <c r="Y1088" t="s">
        <v>8091</v>
      </c>
      <c r="Z1088" t="s">
        <v>5916</v>
      </c>
      <c r="AC1088" t="s">
        <v>402</v>
      </c>
      <c r="AE1088" t="s">
        <v>1475</v>
      </c>
    </row>
    <row r="1089" spans="1:31" x14ac:dyDescent="0.25">
      <c r="A1089" t="s">
        <v>8092</v>
      </c>
      <c r="B1089" t="s">
        <v>8077</v>
      </c>
      <c r="C1089" t="s">
        <v>8093</v>
      </c>
      <c r="E1089" t="s">
        <v>782</v>
      </c>
      <c r="F1089" t="s">
        <v>1301</v>
      </c>
      <c r="H1089" t="s">
        <v>8055</v>
      </c>
      <c r="J1089" t="s">
        <v>512</v>
      </c>
      <c r="L1089" t="s">
        <v>8094</v>
      </c>
      <c r="M1089" t="s">
        <v>8095</v>
      </c>
      <c r="R1089" t="s">
        <v>340</v>
      </c>
      <c r="T1089" t="s">
        <v>8096</v>
      </c>
      <c r="U1089" t="s">
        <v>8059</v>
      </c>
      <c r="V1089" t="s">
        <v>1474</v>
      </c>
      <c r="W1089" t="s">
        <v>512</v>
      </c>
      <c r="Y1089" t="s">
        <v>8097</v>
      </c>
      <c r="Z1089" t="s">
        <v>8098</v>
      </c>
      <c r="AA1089" t="s">
        <v>8099</v>
      </c>
      <c r="AC1089" t="s">
        <v>402</v>
      </c>
      <c r="AE1089" t="s">
        <v>1475</v>
      </c>
    </row>
    <row r="1090" spans="1:31" x14ac:dyDescent="0.25">
      <c r="A1090" t="s">
        <v>8100</v>
      </c>
      <c r="B1090" t="s">
        <v>8077</v>
      </c>
      <c r="C1090" t="s">
        <v>8101</v>
      </c>
      <c r="E1090" t="s">
        <v>8054</v>
      </c>
      <c r="F1090" t="s">
        <v>1301</v>
      </c>
      <c r="H1090" t="s">
        <v>8055</v>
      </c>
      <c r="J1090" t="s">
        <v>512</v>
      </c>
      <c r="L1090" t="s">
        <v>8102</v>
      </c>
      <c r="M1090" t="s">
        <v>8103</v>
      </c>
      <c r="R1090" t="s">
        <v>340</v>
      </c>
      <c r="T1090" t="s">
        <v>8096</v>
      </c>
      <c r="U1090" t="s">
        <v>8059</v>
      </c>
      <c r="V1090" t="s">
        <v>1474</v>
      </c>
      <c r="W1090" t="s">
        <v>512</v>
      </c>
      <c r="Y1090" t="s">
        <v>8104</v>
      </c>
      <c r="Z1090" t="s">
        <v>8105</v>
      </c>
      <c r="AA1090" t="s">
        <v>8106</v>
      </c>
      <c r="AC1090" t="s">
        <v>402</v>
      </c>
      <c r="AE1090" t="s">
        <v>1475</v>
      </c>
    </row>
    <row r="1091" spans="1:31" x14ac:dyDescent="0.25">
      <c r="A1091" t="s">
        <v>8107</v>
      </c>
      <c r="B1091" t="s">
        <v>8077</v>
      </c>
      <c r="C1091" t="s">
        <v>8108</v>
      </c>
      <c r="E1091" t="s">
        <v>546</v>
      </c>
      <c r="F1091" t="s">
        <v>1301</v>
      </c>
      <c r="H1091" t="s">
        <v>8055</v>
      </c>
      <c r="J1091" t="s">
        <v>547</v>
      </c>
      <c r="L1091" t="s">
        <v>8056</v>
      </c>
      <c r="M1091" t="s">
        <v>8109</v>
      </c>
      <c r="R1091" t="s">
        <v>340</v>
      </c>
      <c r="T1091" t="s">
        <v>8086</v>
      </c>
      <c r="U1091" t="s">
        <v>8087</v>
      </c>
      <c r="V1091" t="s">
        <v>1474</v>
      </c>
      <c r="W1091" t="s">
        <v>512</v>
      </c>
      <c r="Y1091" t="s">
        <v>8110</v>
      </c>
      <c r="Z1091" t="s">
        <v>8111</v>
      </c>
      <c r="AA1091" t="s">
        <v>8112</v>
      </c>
      <c r="AC1091" t="s">
        <v>402</v>
      </c>
      <c r="AE1091" t="s">
        <v>1475</v>
      </c>
    </row>
    <row r="1092" spans="1:31" x14ac:dyDescent="0.25">
      <c r="A1092" t="s">
        <v>8113</v>
      </c>
      <c r="B1092" t="s">
        <v>8077</v>
      </c>
      <c r="C1092" t="s">
        <v>8114</v>
      </c>
      <c r="E1092" t="s">
        <v>782</v>
      </c>
      <c r="F1092" t="s">
        <v>1301</v>
      </c>
      <c r="H1092" t="s">
        <v>8055</v>
      </c>
      <c r="J1092" t="s">
        <v>512</v>
      </c>
      <c r="L1092" t="s">
        <v>8056</v>
      </c>
      <c r="M1092" t="s">
        <v>8109</v>
      </c>
      <c r="R1092" t="s">
        <v>340</v>
      </c>
      <c r="T1092" t="s">
        <v>8086</v>
      </c>
      <c r="U1092" t="s">
        <v>8087</v>
      </c>
      <c r="V1092" t="s">
        <v>1474</v>
      </c>
      <c r="W1092" t="s">
        <v>512</v>
      </c>
      <c r="Y1092" t="s">
        <v>8115</v>
      </c>
      <c r="Z1092" t="s">
        <v>8116</v>
      </c>
      <c r="AA1092" t="s">
        <v>8117</v>
      </c>
      <c r="AC1092" t="s">
        <v>402</v>
      </c>
      <c r="AE1092" t="s">
        <v>1475</v>
      </c>
    </row>
    <row r="1093" spans="1:31" x14ac:dyDescent="0.25">
      <c r="A1093" t="s">
        <v>8118</v>
      </c>
      <c r="B1093" t="s">
        <v>8077</v>
      </c>
      <c r="C1093" t="s">
        <v>8119</v>
      </c>
      <c r="E1093" t="s">
        <v>782</v>
      </c>
      <c r="F1093" t="s">
        <v>1301</v>
      </c>
      <c r="H1093" t="s">
        <v>8055</v>
      </c>
      <c r="J1093" t="s">
        <v>512</v>
      </c>
      <c r="L1093" t="s">
        <v>8056</v>
      </c>
      <c r="M1093" t="s">
        <v>8109</v>
      </c>
      <c r="R1093" t="s">
        <v>340</v>
      </c>
      <c r="T1093" t="s">
        <v>8086</v>
      </c>
      <c r="U1093" t="s">
        <v>8087</v>
      </c>
      <c r="V1093" t="s">
        <v>1474</v>
      </c>
      <c r="W1093" t="s">
        <v>512</v>
      </c>
      <c r="Y1093" t="s">
        <v>8120</v>
      </c>
      <c r="Z1093" t="s">
        <v>8121</v>
      </c>
      <c r="AA1093" t="s">
        <v>4419</v>
      </c>
      <c r="AC1093" t="s">
        <v>402</v>
      </c>
      <c r="AE1093" t="s">
        <v>1475</v>
      </c>
    </row>
    <row r="1094" spans="1:31" x14ac:dyDescent="0.25">
      <c r="A1094" t="s">
        <v>8122</v>
      </c>
      <c r="B1094" t="s">
        <v>8077</v>
      </c>
      <c r="C1094" t="s">
        <v>8123</v>
      </c>
      <c r="E1094" t="s">
        <v>782</v>
      </c>
      <c r="F1094" t="s">
        <v>1301</v>
      </c>
      <c r="H1094" t="s">
        <v>8055</v>
      </c>
      <c r="J1094" t="s">
        <v>512</v>
      </c>
      <c r="L1094" t="s">
        <v>8056</v>
      </c>
      <c r="M1094" t="s">
        <v>8109</v>
      </c>
      <c r="R1094" t="s">
        <v>340</v>
      </c>
      <c r="T1094" t="s">
        <v>8086</v>
      </c>
      <c r="U1094" t="s">
        <v>8087</v>
      </c>
      <c r="V1094" t="s">
        <v>1474</v>
      </c>
      <c r="W1094" t="s">
        <v>512</v>
      </c>
      <c r="Y1094" t="s">
        <v>8124</v>
      </c>
      <c r="Z1094" t="s">
        <v>8125</v>
      </c>
      <c r="AA1094" t="s">
        <v>7732</v>
      </c>
      <c r="AC1094" t="s">
        <v>402</v>
      </c>
      <c r="AE1094" t="s">
        <v>1475</v>
      </c>
    </row>
    <row r="1095" spans="1:31" x14ac:dyDescent="0.25">
      <c r="A1095" t="s">
        <v>8126</v>
      </c>
      <c r="B1095" t="s">
        <v>8077</v>
      </c>
      <c r="C1095" t="s">
        <v>8127</v>
      </c>
      <c r="E1095" t="s">
        <v>782</v>
      </c>
      <c r="F1095" t="s">
        <v>1301</v>
      </c>
      <c r="H1095" t="s">
        <v>8055</v>
      </c>
      <c r="J1095" t="s">
        <v>512</v>
      </c>
      <c r="L1095" t="s">
        <v>8056</v>
      </c>
      <c r="M1095" t="s">
        <v>8109</v>
      </c>
      <c r="R1095" t="s">
        <v>340</v>
      </c>
      <c r="T1095" t="s">
        <v>8086</v>
      </c>
      <c r="U1095" t="s">
        <v>8087</v>
      </c>
      <c r="V1095" t="s">
        <v>1474</v>
      </c>
      <c r="W1095" t="s">
        <v>512</v>
      </c>
      <c r="Y1095" t="s">
        <v>8128</v>
      </c>
      <c r="Z1095" t="s">
        <v>8129</v>
      </c>
      <c r="AA1095" t="s">
        <v>8130</v>
      </c>
      <c r="AC1095" t="s">
        <v>402</v>
      </c>
      <c r="AE1095" t="s">
        <v>1475</v>
      </c>
    </row>
    <row r="1096" spans="1:31" x14ac:dyDescent="0.25">
      <c r="A1096" t="s">
        <v>8131</v>
      </c>
      <c r="B1096" t="s">
        <v>8077</v>
      </c>
      <c r="C1096" t="s">
        <v>8132</v>
      </c>
      <c r="E1096" t="s">
        <v>782</v>
      </c>
      <c r="F1096" t="s">
        <v>1301</v>
      </c>
      <c r="H1096" t="s">
        <v>8055</v>
      </c>
      <c r="J1096" t="s">
        <v>512</v>
      </c>
      <c r="L1096" t="s">
        <v>8056</v>
      </c>
      <c r="M1096" t="s">
        <v>8109</v>
      </c>
      <c r="R1096" t="s">
        <v>340</v>
      </c>
      <c r="T1096" t="s">
        <v>8086</v>
      </c>
      <c r="U1096" t="s">
        <v>8087</v>
      </c>
      <c r="V1096" t="s">
        <v>1474</v>
      </c>
      <c r="W1096" t="s">
        <v>512</v>
      </c>
      <c r="Y1096" t="s">
        <v>8133</v>
      </c>
      <c r="Z1096" t="s">
        <v>8134</v>
      </c>
      <c r="AA1096" t="s">
        <v>512</v>
      </c>
      <c r="AC1096" t="s">
        <v>402</v>
      </c>
      <c r="AE1096" t="s">
        <v>1475</v>
      </c>
    </row>
    <row r="1097" spans="1:31" x14ac:dyDescent="0.25">
      <c r="A1097" t="s">
        <v>8135</v>
      </c>
      <c r="B1097" t="s">
        <v>8136</v>
      </c>
      <c r="C1097" t="s">
        <v>8137</v>
      </c>
      <c r="E1097" t="s">
        <v>2187</v>
      </c>
      <c r="F1097" t="s">
        <v>1301</v>
      </c>
      <c r="H1097" t="s">
        <v>8055</v>
      </c>
      <c r="J1097" t="s">
        <v>512</v>
      </c>
      <c r="L1097" t="s">
        <v>8056</v>
      </c>
      <c r="M1097" t="s">
        <v>8138</v>
      </c>
      <c r="R1097" t="s">
        <v>340</v>
      </c>
      <c r="T1097" t="s">
        <v>8139</v>
      </c>
      <c r="U1097" t="s">
        <v>8140</v>
      </c>
      <c r="V1097" t="s">
        <v>1474</v>
      </c>
      <c r="W1097" t="s">
        <v>512</v>
      </c>
      <c r="Y1097" t="s">
        <v>8141</v>
      </c>
      <c r="Z1097" t="s">
        <v>8142</v>
      </c>
      <c r="AA1097" t="s">
        <v>8143</v>
      </c>
      <c r="AC1097" t="s">
        <v>402</v>
      </c>
      <c r="AE1097" t="s">
        <v>1475</v>
      </c>
    </row>
    <row r="1098" spans="1:31" x14ac:dyDescent="0.25">
      <c r="A1098" t="s">
        <v>8144</v>
      </c>
      <c r="B1098" t="s">
        <v>8145</v>
      </c>
      <c r="C1098" t="s">
        <v>8146</v>
      </c>
      <c r="E1098" t="s">
        <v>8054</v>
      </c>
      <c r="F1098" t="s">
        <v>1301</v>
      </c>
      <c r="H1098" t="s">
        <v>8055</v>
      </c>
      <c r="J1098" t="s">
        <v>512</v>
      </c>
      <c r="L1098" t="s">
        <v>8147</v>
      </c>
      <c r="M1098" t="s">
        <v>8148</v>
      </c>
      <c r="R1098" t="s">
        <v>340</v>
      </c>
      <c r="T1098" t="s">
        <v>8096</v>
      </c>
      <c r="U1098" t="s">
        <v>8059</v>
      </c>
      <c r="V1098" t="s">
        <v>1474</v>
      </c>
      <c r="W1098" t="s">
        <v>512</v>
      </c>
      <c r="Y1098" t="s">
        <v>8149</v>
      </c>
      <c r="Z1098" t="s">
        <v>8150</v>
      </c>
      <c r="AA1098" t="s">
        <v>8151</v>
      </c>
      <c r="AC1098" t="s">
        <v>402</v>
      </c>
      <c r="AE1098" t="s">
        <v>1475</v>
      </c>
    </row>
    <row r="1099" spans="1:31" x14ac:dyDescent="0.25">
      <c r="A1099" t="s">
        <v>8152</v>
      </c>
      <c r="B1099" t="s">
        <v>8145</v>
      </c>
      <c r="C1099" t="s">
        <v>8153</v>
      </c>
      <c r="E1099" t="s">
        <v>8054</v>
      </c>
      <c r="F1099" t="s">
        <v>1301</v>
      </c>
      <c r="H1099" t="s">
        <v>8055</v>
      </c>
      <c r="J1099" t="s">
        <v>512</v>
      </c>
      <c r="L1099" t="s">
        <v>8056</v>
      </c>
      <c r="M1099" t="s">
        <v>8148</v>
      </c>
      <c r="R1099" t="s">
        <v>340</v>
      </c>
      <c r="T1099" t="s">
        <v>8096</v>
      </c>
      <c r="U1099" t="s">
        <v>8059</v>
      </c>
      <c r="V1099" t="s">
        <v>1474</v>
      </c>
      <c r="W1099" t="s">
        <v>512</v>
      </c>
      <c r="Y1099" t="s">
        <v>8154</v>
      </c>
      <c r="Z1099" t="s">
        <v>8155</v>
      </c>
      <c r="AA1099" t="s">
        <v>8156</v>
      </c>
      <c r="AC1099" t="s">
        <v>402</v>
      </c>
      <c r="AE1099" t="s">
        <v>1475</v>
      </c>
    </row>
    <row r="1100" spans="1:31" x14ac:dyDescent="0.25">
      <c r="A1100" t="s">
        <v>8157</v>
      </c>
      <c r="B1100" t="s">
        <v>8158</v>
      </c>
      <c r="C1100" t="s">
        <v>8159</v>
      </c>
      <c r="E1100" t="s">
        <v>7195</v>
      </c>
      <c r="F1100" t="s">
        <v>1301</v>
      </c>
      <c r="H1100" t="s">
        <v>8055</v>
      </c>
      <c r="J1100" t="s">
        <v>539</v>
      </c>
      <c r="L1100" t="s">
        <v>8160</v>
      </c>
      <c r="M1100" t="s">
        <v>8148</v>
      </c>
      <c r="R1100" t="s">
        <v>340</v>
      </c>
      <c r="T1100" t="s">
        <v>8161</v>
      </c>
      <c r="U1100" t="s">
        <v>8162</v>
      </c>
      <c r="V1100" t="s">
        <v>1474</v>
      </c>
      <c r="W1100" t="s">
        <v>512</v>
      </c>
      <c r="Y1100" t="s">
        <v>8163</v>
      </c>
      <c r="Z1100" t="s">
        <v>8164</v>
      </c>
      <c r="AA1100" t="s">
        <v>8165</v>
      </c>
      <c r="AC1100" t="s">
        <v>402</v>
      </c>
      <c r="AE1100" t="s">
        <v>1475</v>
      </c>
    </row>
    <row r="1101" spans="1:31" x14ac:dyDescent="0.25">
      <c r="A1101" t="s">
        <v>8166</v>
      </c>
      <c r="B1101" t="s">
        <v>8167</v>
      </c>
      <c r="C1101" t="s">
        <v>8168</v>
      </c>
      <c r="E1101" t="s">
        <v>8054</v>
      </c>
      <c r="F1101" t="s">
        <v>1301</v>
      </c>
      <c r="H1101" t="s">
        <v>8055</v>
      </c>
      <c r="J1101" t="s">
        <v>512</v>
      </c>
      <c r="L1101" t="s">
        <v>8169</v>
      </c>
      <c r="M1101" t="s">
        <v>8148</v>
      </c>
      <c r="R1101" t="s">
        <v>340</v>
      </c>
      <c r="T1101" t="s">
        <v>8096</v>
      </c>
      <c r="U1101" t="s">
        <v>8059</v>
      </c>
      <c r="V1101" t="s">
        <v>1474</v>
      </c>
      <c r="W1101" t="s">
        <v>512</v>
      </c>
      <c r="Y1101" t="s">
        <v>8170</v>
      </c>
      <c r="Z1101" t="s">
        <v>8171</v>
      </c>
      <c r="AA1101" t="s">
        <v>8172</v>
      </c>
      <c r="AC1101" t="s">
        <v>402</v>
      </c>
      <c r="AE1101" t="s">
        <v>1475</v>
      </c>
    </row>
    <row r="1102" spans="1:31" x14ac:dyDescent="0.25">
      <c r="A1102" t="s">
        <v>8173</v>
      </c>
      <c r="B1102" t="s">
        <v>8167</v>
      </c>
      <c r="C1102" t="s">
        <v>8174</v>
      </c>
      <c r="E1102" t="s">
        <v>8054</v>
      </c>
      <c r="F1102" t="s">
        <v>1301</v>
      </c>
      <c r="H1102" t="s">
        <v>8055</v>
      </c>
      <c r="J1102" t="s">
        <v>512</v>
      </c>
      <c r="L1102" t="s">
        <v>8056</v>
      </c>
      <c r="M1102" t="s">
        <v>8148</v>
      </c>
      <c r="R1102" t="s">
        <v>340</v>
      </c>
      <c r="T1102" t="s">
        <v>8096</v>
      </c>
      <c r="U1102" t="s">
        <v>8175</v>
      </c>
      <c r="V1102" t="s">
        <v>1474</v>
      </c>
      <c r="W1102" t="s">
        <v>512</v>
      </c>
      <c r="Y1102" t="s">
        <v>8176</v>
      </c>
      <c r="Z1102" t="s">
        <v>8177</v>
      </c>
      <c r="AA1102" t="s">
        <v>512</v>
      </c>
      <c r="AC1102" t="s">
        <v>402</v>
      </c>
      <c r="AE1102" t="s">
        <v>1475</v>
      </c>
    </row>
    <row r="1103" spans="1:31" x14ac:dyDescent="0.25">
      <c r="A1103" t="s">
        <v>8178</v>
      </c>
      <c r="B1103" t="s">
        <v>8167</v>
      </c>
      <c r="C1103" t="s">
        <v>8179</v>
      </c>
      <c r="E1103" t="s">
        <v>8054</v>
      </c>
      <c r="F1103" t="s">
        <v>1301</v>
      </c>
      <c r="H1103" t="s">
        <v>8055</v>
      </c>
      <c r="J1103" t="s">
        <v>512</v>
      </c>
      <c r="L1103" t="s">
        <v>8056</v>
      </c>
      <c r="M1103" t="s">
        <v>8148</v>
      </c>
      <c r="R1103" t="s">
        <v>340</v>
      </c>
      <c r="T1103" t="s">
        <v>8096</v>
      </c>
      <c r="U1103" t="s">
        <v>8175</v>
      </c>
      <c r="V1103" t="s">
        <v>1474</v>
      </c>
      <c r="W1103" t="s">
        <v>512</v>
      </c>
      <c r="Y1103" t="s">
        <v>8180</v>
      </c>
      <c r="Z1103" t="s">
        <v>8181</v>
      </c>
      <c r="AA1103" t="s">
        <v>8182</v>
      </c>
      <c r="AC1103" t="s">
        <v>402</v>
      </c>
      <c r="AE1103" t="s">
        <v>1475</v>
      </c>
    </row>
    <row r="1104" spans="1:31" x14ac:dyDescent="0.25">
      <c r="A1104" t="s">
        <v>8183</v>
      </c>
      <c r="B1104" t="s">
        <v>8184</v>
      </c>
      <c r="C1104" t="s">
        <v>8185</v>
      </c>
      <c r="E1104" t="s">
        <v>8054</v>
      </c>
      <c r="F1104" t="s">
        <v>1301</v>
      </c>
      <c r="H1104" t="s">
        <v>8055</v>
      </c>
      <c r="J1104" t="s">
        <v>684</v>
      </c>
      <c r="L1104" t="s">
        <v>8056</v>
      </c>
      <c r="M1104" t="s">
        <v>8138</v>
      </c>
      <c r="R1104" t="s">
        <v>340</v>
      </c>
      <c r="T1104" t="s">
        <v>8186</v>
      </c>
      <c r="U1104" t="s">
        <v>8187</v>
      </c>
      <c r="V1104" t="s">
        <v>8188</v>
      </c>
      <c r="W1104" t="s">
        <v>8189</v>
      </c>
      <c r="Y1104" t="s">
        <v>1398</v>
      </c>
      <c r="AC1104" t="s">
        <v>402</v>
      </c>
      <c r="AE1104" t="s">
        <v>6535</v>
      </c>
    </row>
    <row r="1105" spans="1:31" x14ac:dyDescent="0.25">
      <c r="A1105" t="s">
        <v>8190</v>
      </c>
      <c r="B1105" t="s">
        <v>8191</v>
      </c>
      <c r="E1105" t="s">
        <v>437</v>
      </c>
      <c r="F1105" t="s">
        <v>1301</v>
      </c>
      <c r="H1105" t="s">
        <v>8192</v>
      </c>
      <c r="J1105" t="s">
        <v>407</v>
      </c>
      <c r="L1105" t="s">
        <v>8193</v>
      </c>
      <c r="N1105" t="s">
        <v>8194</v>
      </c>
      <c r="R1105" t="s">
        <v>340</v>
      </c>
      <c r="T1105" t="s">
        <v>8195</v>
      </c>
      <c r="U1105" t="s">
        <v>3136</v>
      </c>
      <c r="V1105" t="s">
        <v>3137</v>
      </c>
      <c r="W1105" t="s">
        <v>407</v>
      </c>
      <c r="Y1105" t="s">
        <v>8196</v>
      </c>
      <c r="Z1105" t="s">
        <v>8197</v>
      </c>
      <c r="AA1105" t="s">
        <v>3066</v>
      </c>
      <c r="AC1105" t="s">
        <v>402</v>
      </c>
      <c r="AE1105" t="s">
        <v>3138</v>
      </c>
    </row>
    <row r="1106" spans="1:31" x14ac:dyDescent="0.25">
      <c r="A1106" t="s">
        <v>8198</v>
      </c>
      <c r="B1106" t="s">
        <v>8191</v>
      </c>
      <c r="C1106" t="s">
        <v>1362</v>
      </c>
      <c r="E1106" t="s">
        <v>483</v>
      </c>
      <c r="F1106" t="s">
        <v>1301</v>
      </c>
      <c r="H1106" t="s">
        <v>8192</v>
      </c>
      <c r="J1106" t="s">
        <v>407</v>
      </c>
      <c r="L1106" t="s">
        <v>8193</v>
      </c>
      <c r="M1106" t="s">
        <v>8199</v>
      </c>
      <c r="N1106" t="s">
        <v>8194</v>
      </c>
      <c r="R1106" t="s">
        <v>340</v>
      </c>
      <c r="T1106" t="s">
        <v>8195</v>
      </c>
      <c r="U1106" t="s">
        <v>3136</v>
      </c>
      <c r="V1106" t="s">
        <v>3137</v>
      </c>
      <c r="W1106" t="s">
        <v>407</v>
      </c>
      <c r="Y1106" t="s">
        <v>8200</v>
      </c>
      <c r="Z1106" t="s">
        <v>3149</v>
      </c>
      <c r="AA1106" t="s">
        <v>8201</v>
      </c>
      <c r="AB1106" t="s">
        <v>8202</v>
      </c>
      <c r="AC1106" t="s">
        <v>402</v>
      </c>
      <c r="AE1106" t="s">
        <v>3138</v>
      </c>
    </row>
    <row r="1107" spans="1:31" x14ac:dyDescent="0.25">
      <c r="A1107" t="s">
        <v>8203</v>
      </c>
      <c r="B1107" t="s">
        <v>8191</v>
      </c>
      <c r="C1107" t="s">
        <v>8204</v>
      </c>
      <c r="E1107" t="s">
        <v>782</v>
      </c>
      <c r="F1107" t="s">
        <v>1301</v>
      </c>
      <c r="H1107" t="s">
        <v>8192</v>
      </c>
      <c r="J1107" t="s">
        <v>512</v>
      </c>
      <c r="L1107" t="s">
        <v>8194</v>
      </c>
      <c r="M1107" t="s">
        <v>8205</v>
      </c>
      <c r="R1107" t="s">
        <v>340</v>
      </c>
      <c r="T1107" t="s">
        <v>3135</v>
      </c>
      <c r="U1107" t="s">
        <v>3136</v>
      </c>
      <c r="V1107" t="s">
        <v>3137</v>
      </c>
      <c r="W1107" t="s">
        <v>407</v>
      </c>
      <c r="Y1107" t="s">
        <v>8206</v>
      </c>
      <c r="Z1107" t="s">
        <v>5416</v>
      </c>
      <c r="AA1107" t="s">
        <v>512</v>
      </c>
      <c r="AC1107" t="s">
        <v>402</v>
      </c>
      <c r="AE1107" t="s">
        <v>3138</v>
      </c>
    </row>
    <row r="1108" spans="1:31" x14ac:dyDescent="0.25">
      <c r="A1108" t="s">
        <v>8207</v>
      </c>
      <c r="B1108" t="s">
        <v>8208</v>
      </c>
      <c r="E1108" t="s">
        <v>504</v>
      </c>
      <c r="F1108" t="s">
        <v>1391</v>
      </c>
      <c r="H1108" t="s">
        <v>8033</v>
      </c>
      <c r="J1108" t="s">
        <v>407</v>
      </c>
      <c r="L1108" t="s">
        <v>8209</v>
      </c>
      <c r="R1108" t="s">
        <v>340</v>
      </c>
      <c r="T1108" t="s">
        <v>8210</v>
      </c>
      <c r="U1108" t="s">
        <v>8211</v>
      </c>
      <c r="V1108" t="s">
        <v>8212</v>
      </c>
      <c r="W1108" t="s">
        <v>407</v>
      </c>
      <c r="Y1108" t="s">
        <v>8213</v>
      </c>
      <c r="AC1108" t="s">
        <v>402</v>
      </c>
      <c r="AE1108" t="s">
        <v>3228</v>
      </c>
    </row>
    <row r="1109" spans="1:31" x14ac:dyDescent="0.25">
      <c r="A1109" t="s">
        <v>8214</v>
      </c>
      <c r="B1109" t="s">
        <v>7615</v>
      </c>
      <c r="E1109" t="s">
        <v>504</v>
      </c>
      <c r="F1109" t="s">
        <v>1844</v>
      </c>
      <c r="H1109" t="s">
        <v>8215</v>
      </c>
      <c r="J1109" t="s">
        <v>407</v>
      </c>
      <c r="L1109" t="s">
        <v>7616</v>
      </c>
      <c r="M1109" t="s">
        <v>7617</v>
      </c>
      <c r="R1109" t="s">
        <v>340</v>
      </c>
      <c r="T1109" t="s">
        <v>7618</v>
      </c>
      <c r="U1109" t="s">
        <v>7619</v>
      </c>
      <c r="V1109" t="s">
        <v>7620</v>
      </c>
      <c r="W1109" t="s">
        <v>407</v>
      </c>
      <c r="Y1109" t="s">
        <v>8216</v>
      </c>
      <c r="Z1109" t="s">
        <v>8217</v>
      </c>
      <c r="AA1109" t="s">
        <v>8218</v>
      </c>
      <c r="AB1109" t="s">
        <v>8219</v>
      </c>
      <c r="AC1109" t="s">
        <v>402</v>
      </c>
      <c r="AE1109" t="s">
        <v>3228</v>
      </c>
    </row>
    <row r="1110" spans="1:31" x14ac:dyDescent="0.25">
      <c r="A1110" t="s">
        <v>8220</v>
      </c>
      <c r="B1110" t="s">
        <v>8221</v>
      </c>
      <c r="E1110" t="s">
        <v>504</v>
      </c>
      <c r="F1110" t="s">
        <v>1301</v>
      </c>
      <c r="H1110" t="s">
        <v>8222</v>
      </c>
      <c r="J1110" t="s">
        <v>547</v>
      </c>
      <c r="L1110" t="s">
        <v>8223</v>
      </c>
      <c r="M1110" t="s">
        <v>4365</v>
      </c>
      <c r="N1110" t="s">
        <v>8224</v>
      </c>
      <c r="R1110" t="s">
        <v>340</v>
      </c>
      <c r="T1110" t="s">
        <v>8225</v>
      </c>
      <c r="U1110" t="s">
        <v>8226</v>
      </c>
      <c r="V1110" t="s">
        <v>8227</v>
      </c>
      <c r="W1110" t="s">
        <v>8228</v>
      </c>
      <c r="AC1110" t="s">
        <v>402</v>
      </c>
    </row>
    <row r="1111" spans="1:31" x14ac:dyDescent="0.25">
      <c r="A1111" t="s">
        <v>8229</v>
      </c>
      <c r="B1111" t="s">
        <v>8221</v>
      </c>
      <c r="E1111" t="s">
        <v>504</v>
      </c>
      <c r="F1111" t="s">
        <v>1301</v>
      </c>
      <c r="H1111" t="s">
        <v>8222</v>
      </c>
      <c r="J1111" t="s">
        <v>547</v>
      </c>
      <c r="L1111" t="s">
        <v>8223</v>
      </c>
      <c r="M1111" t="s">
        <v>4365</v>
      </c>
      <c r="N1111" t="s">
        <v>8224</v>
      </c>
      <c r="R1111" t="s">
        <v>340</v>
      </c>
      <c r="T1111" t="s">
        <v>8225</v>
      </c>
      <c r="U1111" t="s">
        <v>8226</v>
      </c>
      <c r="V1111" t="s">
        <v>8227</v>
      </c>
      <c r="W1111" t="s">
        <v>8228</v>
      </c>
      <c r="AC1111" t="s">
        <v>402</v>
      </c>
    </row>
    <row r="1112" spans="1:31" x14ac:dyDescent="0.25">
      <c r="A1112" t="s">
        <v>8230</v>
      </c>
      <c r="B1112" t="s">
        <v>8231</v>
      </c>
      <c r="C1112" t="s">
        <v>8232</v>
      </c>
      <c r="E1112" t="s">
        <v>504</v>
      </c>
      <c r="F1112" t="s">
        <v>1391</v>
      </c>
      <c r="H1112" t="s">
        <v>8033</v>
      </c>
      <c r="J1112" t="s">
        <v>539</v>
      </c>
      <c r="L1112" t="s">
        <v>8233</v>
      </c>
      <c r="M1112" t="s">
        <v>5681</v>
      </c>
      <c r="N1112" t="s">
        <v>8234</v>
      </c>
      <c r="R1112" t="s">
        <v>340</v>
      </c>
      <c r="T1112" t="s">
        <v>8235</v>
      </c>
      <c r="U1112" t="s">
        <v>8236</v>
      </c>
      <c r="V1112" t="s">
        <v>8237</v>
      </c>
      <c r="W1112" t="s">
        <v>8238</v>
      </c>
      <c r="Y1112" t="s">
        <v>8213</v>
      </c>
      <c r="Z1112" t="s">
        <v>8234</v>
      </c>
      <c r="AC1112" t="s">
        <v>402</v>
      </c>
      <c r="AE1112" t="s">
        <v>4456</v>
      </c>
    </row>
    <row r="1113" spans="1:31" x14ac:dyDescent="0.25">
      <c r="A1113" t="s">
        <v>8239</v>
      </c>
      <c r="B1113" t="s">
        <v>8240</v>
      </c>
      <c r="C1113" t="s">
        <v>8241</v>
      </c>
      <c r="E1113" t="s">
        <v>1428</v>
      </c>
      <c r="F1113" t="s">
        <v>1301</v>
      </c>
      <c r="H1113" t="s">
        <v>8033</v>
      </c>
      <c r="J1113" t="s">
        <v>407</v>
      </c>
      <c r="M1113" t="s">
        <v>8242</v>
      </c>
      <c r="R1113" t="s">
        <v>340</v>
      </c>
      <c r="T1113" t="s">
        <v>8243</v>
      </c>
      <c r="U1113" t="s">
        <v>8244</v>
      </c>
      <c r="V1113" t="s">
        <v>4235</v>
      </c>
      <c r="W1113" t="s">
        <v>3043</v>
      </c>
      <c r="Y1113" t="s">
        <v>8245</v>
      </c>
      <c r="AC1113" t="s">
        <v>402</v>
      </c>
      <c r="AE1113" t="s">
        <v>3044</v>
      </c>
    </row>
    <row r="1114" spans="1:31" x14ac:dyDescent="0.25">
      <c r="A1114" t="s">
        <v>8246</v>
      </c>
      <c r="B1114" t="s">
        <v>8247</v>
      </c>
      <c r="E1114" t="s">
        <v>504</v>
      </c>
      <c r="F1114" t="s">
        <v>1301</v>
      </c>
      <c r="H1114" t="s">
        <v>8248</v>
      </c>
      <c r="J1114" t="s">
        <v>547</v>
      </c>
      <c r="L1114" t="s">
        <v>8249</v>
      </c>
      <c r="M1114" t="s">
        <v>8250</v>
      </c>
      <c r="N1114" t="s">
        <v>8251</v>
      </c>
      <c r="R1114" t="s">
        <v>340</v>
      </c>
      <c r="T1114" t="s">
        <v>8252</v>
      </c>
      <c r="U1114" t="s">
        <v>2121</v>
      </c>
      <c r="V1114" t="s">
        <v>2056</v>
      </c>
      <c r="W1114" t="s">
        <v>547</v>
      </c>
      <c r="Y1114" t="s">
        <v>8253</v>
      </c>
      <c r="Z1114" t="s">
        <v>8254</v>
      </c>
      <c r="AA1114" t="s">
        <v>8255</v>
      </c>
      <c r="AC1114" t="s">
        <v>402</v>
      </c>
      <c r="AE1114" t="s">
        <v>2058</v>
      </c>
    </row>
    <row r="1115" spans="1:31" x14ac:dyDescent="0.25">
      <c r="A1115" t="s">
        <v>8256</v>
      </c>
      <c r="B1115" t="s">
        <v>8257</v>
      </c>
      <c r="E1115" t="s">
        <v>801</v>
      </c>
      <c r="F1115" t="s">
        <v>1301</v>
      </c>
      <c r="H1115" t="s">
        <v>340</v>
      </c>
      <c r="J1115" t="s">
        <v>802</v>
      </c>
      <c r="L1115" t="s">
        <v>8258</v>
      </c>
      <c r="M1115" t="s">
        <v>8259</v>
      </c>
      <c r="R1115" t="s">
        <v>340</v>
      </c>
      <c r="T1115" t="s">
        <v>8260</v>
      </c>
      <c r="U1115" t="s">
        <v>8261</v>
      </c>
      <c r="V1115" t="s">
        <v>1079</v>
      </c>
      <c r="Y1115" t="s">
        <v>8262</v>
      </c>
      <c r="AC1115" t="s">
        <v>402</v>
      </c>
      <c r="AE1115" t="s">
        <v>1922</v>
      </c>
    </row>
    <row r="1116" spans="1:31" x14ac:dyDescent="0.25">
      <c r="A1116" t="s">
        <v>8263</v>
      </c>
      <c r="B1116" t="s">
        <v>8264</v>
      </c>
      <c r="E1116" t="s">
        <v>801</v>
      </c>
      <c r="F1116" t="s">
        <v>1301</v>
      </c>
      <c r="H1116" t="s">
        <v>340</v>
      </c>
      <c r="J1116" t="s">
        <v>802</v>
      </c>
      <c r="L1116" t="s">
        <v>8265</v>
      </c>
      <c r="M1116" t="s">
        <v>7370</v>
      </c>
      <c r="R1116" t="s">
        <v>340</v>
      </c>
      <c r="T1116" t="s">
        <v>8266</v>
      </c>
      <c r="U1116" t="s">
        <v>8267</v>
      </c>
      <c r="V1116" t="s">
        <v>8268</v>
      </c>
      <c r="W1116" t="s">
        <v>8269</v>
      </c>
      <c r="AC1116" t="s">
        <v>402</v>
      </c>
    </row>
    <row r="1117" spans="1:31" x14ac:dyDescent="0.25">
      <c r="A1117" t="s">
        <v>8270</v>
      </c>
      <c r="B1117" t="s">
        <v>8271</v>
      </c>
      <c r="E1117" t="s">
        <v>504</v>
      </c>
      <c r="F1117" t="s">
        <v>1301</v>
      </c>
      <c r="H1117" t="s">
        <v>340</v>
      </c>
      <c r="J1117" t="s">
        <v>802</v>
      </c>
      <c r="L1117" t="s">
        <v>8272</v>
      </c>
      <c r="M1117" t="s">
        <v>8273</v>
      </c>
      <c r="N1117" t="s">
        <v>8274</v>
      </c>
      <c r="R1117" t="s">
        <v>340</v>
      </c>
      <c r="T1117" t="s">
        <v>8275</v>
      </c>
      <c r="U1117" t="s">
        <v>1078</v>
      </c>
      <c r="V1117" t="s">
        <v>1079</v>
      </c>
      <c r="W1117" t="s">
        <v>8276</v>
      </c>
      <c r="Y1117" t="s">
        <v>8277</v>
      </c>
      <c r="AC1117" t="s">
        <v>402</v>
      </c>
    </row>
    <row r="1118" spans="1:31" x14ac:dyDescent="0.25">
      <c r="A1118" t="s">
        <v>8278</v>
      </c>
      <c r="B1118" t="s">
        <v>8279</v>
      </c>
      <c r="E1118" t="s">
        <v>801</v>
      </c>
      <c r="F1118" t="s">
        <v>1301</v>
      </c>
      <c r="H1118" t="s">
        <v>340</v>
      </c>
      <c r="J1118" t="s">
        <v>802</v>
      </c>
      <c r="L1118" t="s">
        <v>8280</v>
      </c>
      <c r="M1118" t="s">
        <v>2862</v>
      </c>
      <c r="N1118" t="s">
        <v>8281</v>
      </c>
      <c r="R1118" t="s">
        <v>340</v>
      </c>
      <c r="T1118" t="s">
        <v>8282</v>
      </c>
      <c r="U1118" t="s">
        <v>8283</v>
      </c>
      <c r="V1118" t="s">
        <v>3536</v>
      </c>
      <c r="Y1118" t="s">
        <v>8284</v>
      </c>
      <c r="AC1118" t="s">
        <v>402</v>
      </c>
    </row>
    <row r="1119" spans="1:31" x14ac:dyDescent="0.25">
      <c r="A1119" t="s">
        <v>8285</v>
      </c>
      <c r="B1119" t="s">
        <v>8286</v>
      </c>
      <c r="E1119" t="s">
        <v>1946</v>
      </c>
      <c r="F1119" t="s">
        <v>1391</v>
      </c>
      <c r="H1119" t="s">
        <v>340</v>
      </c>
      <c r="J1119" t="s">
        <v>802</v>
      </c>
      <c r="L1119" t="s">
        <v>8287</v>
      </c>
      <c r="M1119" t="s">
        <v>8288</v>
      </c>
      <c r="R1119" t="s">
        <v>340</v>
      </c>
      <c r="T1119" t="s">
        <v>8289</v>
      </c>
      <c r="U1119" t="s">
        <v>8290</v>
      </c>
      <c r="V1119" t="s">
        <v>8291</v>
      </c>
      <c r="W1119" t="s">
        <v>802</v>
      </c>
      <c r="Y1119" t="s">
        <v>8292</v>
      </c>
      <c r="Z1119" t="s">
        <v>8293</v>
      </c>
      <c r="AA1119" t="s">
        <v>8287</v>
      </c>
      <c r="AC1119" t="s">
        <v>402</v>
      </c>
      <c r="AE1119" t="s">
        <v>8294</v>
      </c>
    </row>
    <row r="1120" spans="1:31" x14ac:dyDescent="0.25">
      <c r="A1120" t="s">
        <v>8295</v>
      </c>
      <c r="B1120" t="s">
        <v>8296</v>
      </c>
      <c r="E1120" t="s">
        <v>1071</v>
      </c>
      <c r="F1120" t="s">
        <v>1301</v>
      </c>
      <c r="H1120" t="s">
        <v>340</v>
      </c>
      <c r="J1120" t="s">
        <v>802</v>
      </c>
      <c r="L1120" t="s">
        <v>8297</v>
      </c>
      <c r="M1120" t="s">
        <v>8298</v>
      </c>
      <c r="N1120" t="s">
        <v>8299</v>
      </c>
      <c r="R1120" t="s">
        <v>340</v>
      </c>
      <c r="T1120" t="s">
        <v>8300</v>
      </c>
      <c r="U1120" t="s">
        <v>4473</v>
      </c>
      <c r="W1120" t="s">
        <v>8299</v>
      </c>
      <c r="AC1120" t="s">
        <v>402</v>
      </c>
    </row>
    <row r="1121" spans="1:29" x14ac:dyDescent="0.25">
      <c r="A1121" t="s">
        <v>8301</v>
      </c>
      <c r="B1121" t="s">
        <v>8302</v>
      </c>
      <c r="E1121" t="s">
        <v>1071</v>
      </c>
      <c r="F1121" t="s">
        <v>1301</v>
      </c>
      <c r="H1121" t="s">
        <v>340</v>
      </c>
      <c r="J1121" t="s">
        <v>802</v>
      </c>
      <c r="L1121" t="s">
        <v>8303</v>
      </c>
      <c r="M1121" t="s">
        <v>8304</v>
      </c>
      <c r="R1121" t="s">
        <v>340</v>
      </c>
      <c r="T1121" t="s">
        <v>8305</v>
      </c>
      <c r="U1121" t="s">
        <v>1152</v>
      </c>
      <c r="V1121" t="s">
        <v>1079</v>
      </c>
      <c r="AC1121" t="s">
        <v>402</v>
      </c>
    </row>
    <row r="1122" spans="1:29" x14ac:dyDescent="0.25">
      <c r="A1122" t="s">
        <v>8306</v>
      </c>
      <c r="B1122" t="s">
        <v>8307</v>
      </c>
      <c r="E1122" t="s">
        <v>801</v>
      </c>
      <c r="F1122" t="s">
        <v>1301</v>
      </c>
      <c r="H1122" t="s">
        <v>340</v>
      </c>
      <c r="J1122" t="s">
        <v>802</v>
      </c>
      <c r="L1122" t="s">
        <v>8308</v>
      </c>
      <c r="M1122" t="s">
        <v>8309</v>
      </c>
      <c r="R1122" t="s">
        <v>340</v>
      </c>
      <c r="T1122" t="s">
        <v>8310</v>
      </c>
      <c r="U1122" t="s">
        <v>8311</v>
      </c>
      <c r="V1122" t="s">
        <v>8312</v>
      </c>
      <c r="W1122" t="s">
        <v>8313</v>
      </c>
      <c r="Y1122" t="s">
        <v>8314</v>
      </c>
      <c r="Z1122" t="s">
        <v>8315</v>
      </c>
      <c r="AC1122" t="s">
        <v>402</v>
      </c>
    </row>
    <row r="1123" spans="1:29" x14ac:dyDescent="0.25">
      <c r="A1123" t="s">
        <v>8316</v>
      </c>
      <c r="B1123" t="s">
        <v>8317</v>
      </c>
      <c r="E1123" t="s">
        <v>1071</v>
      </c>
      <c r="F1123" t="s">
        <v>1301</v>
      </c>
      <c r="H1123" t="s">
        <v>340</v>
      </c>
      <c r="J1123" t="s">
        <v>802</v>
      </c>
      <c r="L1123" t="s">
        <v>8318</v>
      </c>
      <c r="M1123" t="s">
        <v>8319</v>
      </c>
      <c r="N1123" t="s">
        <v>8320</v>
      </c>
      <c r="R1123" t="s">
        <v>340</v>
      </c>
      <c r="T1123" t="s">
        <v>8321</v>
      </c>
      <c r="U1123" t="s">
        <v>8322</v>
      </c>
      <c r="V1123" t="s">
        <v>8323</v>
      </c>
      <c r="AC1123" t="s">
        <v>402</v>
      </c>
    </row>
    <row r="1124" spans="1:29" x14ac:dyDescent="0.25">
      <c r="A1124" t="s">
        <v>8324</v>
      </c>
      <c r="B1124" t="s">
        <v>8325</v>
      </c>
      <c r="E1124" t="s">
        <v>801</v>
      </c>
      <c r="F1124" t="s">
        <v>1301</v>
      </c>
      <c r="H1124" t="s">
        <v>340</v>
      </c>
      <c r="J1124" t="s">
        <v>802</v>
      </c>
      <c r="L1124" t="s">
        <v>8326</v>
      </c>
      <c r="M1124" t="s">
        <v>8327</v>
      </c>
      <c r="N1124" t="s">
        <v>8328</v>
      </c>
      <c r="R1124" t="s">
        <v>340</v>
      </c>
      <c r="T1124" t="s">
        <v>8329</v>
      </c>
      <c r="U1124" t="s">
        <v>8330</v>
      </c>
      <c r="V1124" t="s">
        <v>8331</v>
      </c>
      <c r="Y1124" t="s">
        <v>8332</v>
      </c>
      <c r="AC1124" t="s">
        <v>402</v>
      </c>
    </row>
    <row r="1125" spans="1:29" x14ac:dyDescent="0.25">
      <c r="A1125" t="s">
        <v>8333</v>
      </c>
      <c r="B1125" t="s">
        <v>8334</v>
      </c>
      <c r="E1125" t="s">
        <v>801</v>
      </c>
      <c r="F1125" t="s">
        <v>1301</v>
      </c>
      <c r="H1125" t="s">
        <v>340</v>
      </c>
      <c r="J1125" t="s">
        <v>802</v>
      </c>
      <c r="L1125" t="s">
        <v>8335</v>
      </c>
      <c r="M1125" t="s">
        <v>8336</v>
      </c>
      <c r="R1125" t="s">
        <v>340</v>
      </c>
      <c r="T1125" t="s">
        <v>8337</v>
      </c>
      <c r="U1125" t="s">
        <v>8338</v>
      </c>
      <c r="V1125" t="s">
        <v>8339</v>
      </c>
      <c r="AC1125" t="s">
        <v>402</v>
      </c>
    </row>
    <row r="1126" spans="1:29" x14ac:dyDescent="0.25">
      <c r="A1126" t="s">
        <v>8340</v>
      </c>
      <c r="B1126" t="s">
        <v>8341</v>
      </c>
      <c r="E1126" t="s">
        <v>801</v>
      </c>
      <c r="F1126" t="s">
        <v>1301</v>
      </c>
      <c r="H1126" t="s">
        <v>340</v>
      </c>
      <c r="J1126" t="s">
        <v>802</v>
      </c>
      <c r="L1126" t="s">
        <v>8342</v>
      </c>
      <c r="M1126" t="s">
        <v>8343</v>
      </c>
      <c r="N1126" t="s">
        <v>8344</v>
      </c>
      <c r="R1126" t="s">
        <v>340</v>
      </c>
      <c r="T1126" t="s">
        <v>8345</v>
      </c>
      <c r="U1126" t="s">
        <v>8346</v>
      </c>
      <c r="V1126" t="s">
        <v>8347</v>
      </c>
      <c r="Y1126" t="s">
        <v>8348</v>
      </c>
      <c r="Z1126" t="s">
        <v>8349</v>
      </c>
      <c r="AA1126" t="s">
        <v>8350</v>
      </c>
      <c r="AC1126" t="s">
        <v>402</v>
      </c>
    </row>
    <row r="1127" spans="1:29" x14ac:dyDescent="0.25">
      <c r="A1127" t="s">
        <v>8351</v>
      </c>
      <c r="B1127" t="s">
        <v>8352</v>
      </c>
      <c r="E1127" t="s">
        <v>801</v>
      </c>
      <c r="F1127" t="s">
        <v>1301</v>
      </c>
      <c r="H1127" t="s">
        <v>340</v>
      </c>
      <c r="J1127" t="s">
        <v>802</v>
      </c>
      <c r="L1127" t="s">
        <v>8353</v>
      </c>
      <c r="M1127" t="s">
        <v>8354</v>
      </c>
      <c r="N1127" t="s">
        <v>8355</v>
      </c>
      <c r="R1127" t="s">
        <v>340</v>
      </c>
      <c r="T1127" t="s">
        <v>8356</v>
      </c>
      <c r="U1127" t="s">
        <v>8357</v>
      </c>
      <c r="V1127" t="s">
        <v>802</v>
      </c>
      <c r="W1127" t="s">
        <v>8358</v>
      </c>
      <c r="AC1127" t="s">
        <v>402</v>
      </c>
    </row>
    <row r="1128" spans="1:29" x14ac:dyDescent="0.25">
      <c r="A1128" t="s">
        <v>8359</v>
      </c>
      <c r="B1128" t="s">
        <v>8360</v>
      </c>
      <c r="E1128" t="s">
        <v>801</v>
      </c>
      <c r="F1128" t="s">
        <v>1301</v>
      </c>
      <c r="H1128" t="s">
        <v>340</v>
      </c>
      <c r="J1128" t="s">
        <v>802</v>
      </c>
      <c r="L1128" t="s">
        <v>8361</v>
      </c>
      <c r="M1128" t="s">
        <v>2862</v>
      </c>
      <c r="N1128" t="s">
        <v>8362</v>
      </c>
      <c r="R1128" t="s">
        <v>340</v>
      </c>
      <c r="T1128" t="s">
        <v>8363</v>
      </c>
      <c r="U1128" t="s">
        <v>8364</v>
      </c>
      <c r="V1128" t="s">
        <v>8365</v>
      </c>
      <c r="Y1128" t="s">
        <v>8366</v>
      </c>
      <c r="AC1128" t="s">
        <v>402</v>
      </c>
    </row>
    <row r="1129" spans="1:29" x14ac:dyDescent="0.25">
      <c r="A1129" t="s">
        <v>8367</v>
      </c>
      <c r="B1129" t="s">
        <v>8368</v>
      </c>
      <c r="E1129" t="s">
        <v>1071</v>
      </c>
      <c r="F1129" t="s">
        <v>1301</v>
      </c>
      <c r="H1129" t="s">
        <v>340</v>
      </c>
      <c r="J1129" t="s">
        <v>802</v>
      </c>
      <c r="L1129" t="s">
        <v>8369</v>
      </c>
      <c r="M1129" t="s">
        <v>8370</v>
      </c>
      <c r="N1129" t="s">
        <v>8371</v>
      </c>
      <c r="R1129" t="s">
        <v>340</v>
      </c>
      <c r="T1129" t="s">
        <v>8372</v>
      </c>
      <c r="U1129" t="s">
        <v>8373</v>
      </c>
      <c r="V1129" t="s">
        <v>8374</v>
      </c>
      <c r="Y1129" t="s">
        <v>8375</v>
      </c>
      <c r="AC1129" t="s">
        <v>402</v>
      </c>
    </row>
    <row r="1130" spans="1:29" x14ac:dyDescent="0.25">
      <c r="A1130" t="s">
        <v>8376</v>
      </c>
      <c r="B1130" t="s">
        <v>8377</v>
      </c>
      <c r="C1130" t="s">
        <v>1612</v>
      </c>
      <c r="E1130" t="s">
        <v>801</v>
      </c>
      <c r="F1130" t="s">
        <v>1301</v>
      </c>
      <c r="H1130" t="s">
        <v>340</v>
      </c>
      <c r="J1130" t="s">
        <v>802</v>
      </c>
      <c r="L1130" t="s">
        <v>8378</v>
      </c>
      <c r="M1130" t="s">
        <v>8379</v>
      </c>
      <c r="R1130" t="s">
        <v>340</v>
      </c>
      <c r="T1130" t="s">
        <v>8380</v>
      </c>
      <c r="U1130" t="s">
        <v>8381</v>
      </c>
      <c r="V1130" t="s">
        <v>8382</v>
      </c>
      <c r="W1130" t="s">
        <v>1079</v>
      </c>
      <c r="AC1130" t="s">
        <v>402</v>
      </c>
    </row>
    <row r="1131" spans="1:29" x14ac:dyDescent="0.25">
      <c r="A1131" t="s">
        <v>8383</v>
      </c>
      <c r="B1131" t="s">
        <v>8384</v>
      </c>
      <c r="E1131" t="s">
        <v>801</v>
      </c>
      <c r="F1131" t="s">
        <v>1301</v>
      </c>
      <c r="H1131" t="s">
        <v>340</v>
      </c>
      <c r="J1131" t="s">
        <v>802</v>
      </c>
      <c r="L1131" t="s">
        <v>8385</v>
      </c>
      <c r="M1131" t="s">
        <v>8386</v>
      </c>
      <c r="N1131" t="s">
        <v>8387</v>
      </c>
      <c r="R1131" t="s">
        <v>340</v>
      </c>
      <c r="T1131" t="s">
        <v>8388</v>
      </c>
      <c r="U1131" t="s">
        <v>8389</v>
      </c>
      <c r="V1131" t="s">
        <v>8390</v>
      </c>
      <c r="W1131" t="s">
        <v>8387</v>
      </c>
      <c r="AC1131" t="s">
        <v>402</v>
      </c>
    </row>
    <row r="1132" spans="1:29" x14ac:dyDescent="0.25">
      <c r="A1132" t="s">
        <v>8391</v>
      </c>
      <c r="B1132" t="s">
        <v>8392</v>
      </c>
      <c r="E1132" t="s">
        <v>1071</v>
      </c>
      <c r="F1132" t="s">
        <v>1301</v>
      </c>
      <c r="H1132" t="s">
        <v>340</v>
      </c>
      <c r="J1132" t="s">
        <v>802</v>
      </c>
      <c r="L1132" t="s">
        <v>8393</v>
      </c>
      <c r="M1132" t="s">
        <v>8394</v>
      </c>
      <c r="N1132" t="s">
        <v>8395</v>
      </c>
      <c r="R1132" t="s">
        <v>340</v>
      </c>
      <c r="T1132" t="s">
        <v>8396</v>
      </c>
      <c r="U1132" t="s">
        <v>8397</v>
      </c>
      <c r="V1132" t="s">
        <v>8398</v>
      </c>
      <c r="W1132" t="s">
        <v>8395</v>
      </c>
      <c r="Y1132" t="s">
        <v>8399</v>
      </c>
      <c r="AC1132" t="s">
        <v>402</v>
      </c>
    </row>
    <row r="1133" spans="1:29" x14ac:dyDescent="0.25">
      <c r="A1133" t="s">
        <v>8400</v>
      </c>
      <c r="B1133" t="s">
        <v>8401</v>
      </c>
      <c r="E1133" t="s">
        <v>801</v>
      </c>
      <c r="F1133" t="s">
        <v>1301</v>
      </c>
      <c r="H1133" t="s">
        <v>340</v>
      </c>
      <c r="J1133" t="s">
        <v>802</v>
      </c>
      <c r="L1133" t="s">
        <v>8402</v>
      </c>
      <c r="M1133" t="s">
        <v>8403</v>
      </c>
      <c r="N1133" t="s">
        <v>8404</v>
      </c>
      <c r="R1133" t="s">
        <v>340</v>
      </c>
      <c r="T1133" t="s">
        <v>8405</v>
      </c>
      <c r="U1133" t="s">
        <v>8406</v>
      </c>
      <c r="V1133" t="s">
        <v>1114</v>
      </c>
      <c r="Y1133" t="s">
        <v>8407</v>
      </c>
      <c r="AC1133" t="s">
        <v>402</v>
      </c>
    </row>
    <row r="1134" spans="1:29" x14ac:dyDescent="0.25">
      <c r="A1134" t="s">
        <v>8408</v>
      </c>
      <c r="B1134" t="s">
        <v>8409</v>
      </c>
      <c r="E1134" t="s">
        <v>1071</v>
      </c>
      <c r="F1134" t="s">
        <v>1301</v>
      </c>
      <c r="H1134" t="s">
        <v>340</v>
      </c>
      <c r="J1134" t="s">
        <v>802</v>
      </c>
      <c r="L1134" t="s">
        <v>8410</v>
      </c>
      <c r="M1134" t="s">
        <v>8411</v>
      </c>
      <c r="N1134" t="s">
        <v>8412</v>
      </c>
      <c r="R1134" t="s">
        <v>340</v>
      </c>
      <c r="T1134" t="s">
        <v>8413</v>
      </c>
      <c r="U1134" t="s">
        <v>8414</v>
      </c>
      <c r="V1134" t="s">
        <v>802</v>
      </c>
      <c r="AC1134" t="s">
        <v>402</v>
      </c>
    </row>
    <row r="1135" spans="1:29" x14ac:dyDescent="0.25">
      <c r="A1135" t="s">
        <v>8415</v>
      </c>
      <c r="B1135" t="s">
        <v>8416</v>
      </c>
      <c r="E1135" t="s">
        <v>801</v>
      </c>
      <c r="F1135" t="s">
        <v>1301</v>
      </c>
      <c r="H1135" t="s">
        <v>340</v>
      </c>
      <c r="J1135" t="s">
        <v>802</v>
      </c>
      <c r="L1135" t="s">
        <v>8417</v>
      </c>
      <c r="M1135" t="s">
        <v>8418</v>
      </c>
      <c r="N1135" t="s">
        <v>8417</v>
      </c>
      <c r="R1135" t="s">
        <v>340</v>
      </c>
      <c r="T1135" t="s">
        <v>8419</v>
      </c>
      <c r="U1135" t="s">
        <v>8420</v>
      </c>
      <c r="V1135" t="s">
        <v>8421</v>
      </c>
      <c r="Y1135" t="s">
        <v>8422</v>
      </c>
      <c r="Z1135" t="s">
        <v>8423</v>
      </c>
      <c r="AA1135" t="s">
        <v>8424</v>
      </c>
      <c r="AC1135" t="s">
        <v>402</v>
      </c>
    </row>
    <row r="1136" spans="1:29" x14ac:dyDescent="0.25">
      <c r="A1136" t="s">
        <v>8425</v>
      </c>
      <c r="B1136" t="s">
        <v>8426</v>
      </c>
      <c r="E1136" t="s">
        <v>1071</v>
      </c>
      <c r="F1136" t="s">
        <v>1301</v>
      </c>
      <c r="H1136" t="s">
        <v>340</v>
      </c>
      <c r="J1136" t="s">
        <v>802</v>
      </c>
      <c r="L1136" t="s">
        <v>8427</v>
      </c>
      <c r="M1136" t="s">
        <v>8428</v>
      </c>
      <c r="N1136" t="s">
        <v>8429</v>
      </c>
      <c r="R1136" t="s">
        <v>340</v>
      </c>
      <c r="T1136" t="s">
        <v>8430</v>
      </c>
      <c r="U1136" t="s">
        <v>8431</v>
      </c>
      <c r="V1136" t="s">
        <v>1912</v>
      </c>
      <c r="Y1136" t="s">
        <v>8432</v>
      </c>
      <c r="AC1136" t="s">
        <v>402</v>
      </c>
    </row>
    <row r="1137" spans="1:31" x14ac:dyDescent="0.25">
      <c r="A1137" t="s">
        <v>8433</v>
      </c>
      <c r="B1137" t="s">
        <v>8434</v>
      </c>
      <c r="E1137" t="s">
        <v>801</v>
      </c>
      <c r="F1137" t="s">
        <v>1301</v>
      </c>
      <c r="H1137" t="s">
        <v>340</v>
      </c>
      <c r="J1137" t="s">
        <v>802</v>
      </c>
      <c r="L1137" t="s">
        <v>8435</v>
      </c>
      <c r="M1137" t="s">
        <v>8436</v>
      </c>
      <c r="N1137" t="s">
        <v>8437</v>
      </c>
      <c r="R1137" t="s">
        <v>340</v>
      </c>
      <c r="T1137" t="s">
        <v>8438</v>
      </c>
      <c r="U1137" t="s">
        <v>8439</v>
      </c>
      <c r="V1137" t="s">
        <v>1078</v>
      </c>
      <c r="W1137" t="s">
        <v>8440</v>
      </c>
      <c r="AC1137" t="s">
        <v>402</v>
      </c>
      <c r="AE1137" t="s">
        <v>1663</v>
      </c>
    </row>
    <row r="1138" spans="1:31" x14ac:dyDescent="0.25">
      <c r="A1138" t="s">
        <v>8441</v>
      </c>
      <c r="B1138" t="s">
        <v>8442</v>
      </c>
      <c r="E1138" t="s">
        <v>801</v>
      </c>
      <c r="F1138" t="s">
        <v>1301</v>
      </c>
      <c r="H1138" t="s">
        <v>340</v>
      </c>
      <c r="J1138" t="s">
        <v>802</v>
      </c>
      <c r="L1138" t="s">
        <v>8443</v>
      </c>
      <c r="M1138" t="s">
        <v>8444</v>
      </c>
      <c r="N1138" t="s">
        <v>8445</v>
      </c>
      <c r="R1138" t="s">
        <v>340</v>
      </c>
      <c r="T1138" t="s">
        <v>8446</v>
      </c>
      <c r="U1138" t="s">
        <v>8447</v>
      </c>
      <c r="V1138" t="s">
        <v>8448</v>
      </c>
      <c r="Y1138" t="s">
        <v>7389</v>
      </c>
      <c r="AC1138" t="s">
        <v>402</v>
      </c>
      <c r="AE1138" t="s">
        <v>8449</v>
      </c>
    </row>
    <row r="1139" spans="1:31" x14ac:dyDescent="0.25">
      <c r="A1139" t="s">
        <v>8450</v>
      </c>
      <c r="B1139" t="s">
        <v>8451</v>
      </c>
      <c r="E1139" t="s">
        <v>1071</v>
      </c>
      <c r="F1139" t="s">
        <v>1301</v>
      </c>
      <c r="H1139" t="s">
        <v>340</v>
      </c>
      <c r="J1139" t="s">
        <v>802</v>
      </c>
      <c r="L1139" t="s">
        <v>8452</v>
      </c>
      <c r="M1139" t="s">
        <v>8453</v>
      </c>
      <c r="R1139" t="s">
        <v>340</v>
      </c>
      <c r="T1139" t="s">
        <v>8454</v>
      </c>
      <c r="U1139" t="s">
        <v>8455</v>
      </c>
      <c r="V1139" t="s">
        <v>5408</v>
      </c>
      <c r="W1139" t="s">
        <v>8440</v>
      </c>
      <c r="Y1139" t="s">
        <v>1343</v>
      </c>
      <c r="Z1139" t="s">
        <v>8456</v>
      </c>
      <c r="AC1139" t="s">
        <v>402</v>
      </c>
      <c r="AE1139" t="s">
        <v>4474</v>
      </c>
    </row>
    <row r="1140" spans="1:31" x14ac:dyDescent="0.25">
      <c r="A1140" t="s">
        <v>8457</v>
      </c>
      <c r="B1140" t="s">
        <v>8458</v>
      </c>
      <c r="E1140" t="s">
        <v>1071</v>
      </c>
      <c r="F1140" t="s">
        <v>1301</v>
      </c>
      <c r="H1140" t="s">
        <v>340</v>
      </c>
      <c r="J1140" t="s">
        <v>802</v>
      </c>
      <c r="L1140" t="s">
        <v>8459</v>
      </c>
      <c r="M1140" t="s">
        <v>8460</v>
      </c>
      <c r="N1140" t="s">
        <v>8461</v>
      </c>
      <c r="R1140" t="s">
        <v>340</v>
      </c>
      <c r="T1140" t="s">
        <v>8462</v>
      </c>
      <c r="U1140" t="s">
        <v>8463</v>
      </c>
      <c r="V1140" t="s">
        <v>8323</v>
      </c>
      <c r="Y1140" t="s">
        <v>8464</v>
      </c>
      <c r="AC1140" t="s">
        <v>402</v>
      </c>
      <c r="AE1140" t="s">
        <v>8465</v>
      </c>
    </row>
    <row r="1141" spans="1:31" x14ac:dyDescent="0.25">
      <c r="A1141" t="s">
        <v>8466</v>
      </c>
      <c r="B1141" t="s">
        <v>8467</v>
      </c>
      <c r="E1141" t="s">
        <v>1071</v>
      </c>
      <c r="F1141" t="s">
        <v>1301</v>
      </c>
      <c r="H1141" t="s">
        <v>340</v>
      </c>
      <c r="J1141" t="s">
        <v>802</v>
      </c>
      <c r="L1141" t="s">
        <v>8468</v>
      </c>
      <c r="M1141" t="s">
        <v>8469</v>
      </c>
      <c r="N1141" t="s">
        <v>8470</v>
      </c>
      <c r="R1141" t="s">
        <v>340</v>
      </c>
      <c r="T1141" t="s">
        <v>8471</v>
      </c>
      <c r="U1141" t="s">
        <v>8472</v>
      </c>
      <c r="V1141" t="s">
        <v>5408</v>
      </c>
      <c r="W1141" t="s">
        <v>802</v>
      </c>
      <c r="AC1141" t="s">
        <v>402</v>
      </c>
      <c r="AE1141" t="s">
        <v>4474</v>
      </c>
    </row>
    <row r="1142" spans="1:31" x14ac:dyDescent="0.25">
      <c r="A1142" t="s">
        <v>8473</v>
      </c>
      <c r="B1142" t="s">
        <v>8474</v>
      </c>
      <c r="E1142" t="s">
        <v>1071</v>
      </c>
      <c r="F1142" t="s">
        <v>1301</v>
      </c>
      <c r="H1142" t="s">
        <v>340</v>
      </c>
      <c r="J1142" t="s">
        <v>802</v>
      </c>
      <c r="L1142" t="s">
        <v>8475</v>
      </c>
      <c r="M1142" t="s">
        <v>8476</v>
      </c>
      <c r="N1142" t="s">
        <v>8477</v>
      </c>
      <c r="R1142" t="s">
        <v>340</v>
      </c>
      <c r="T1142" t="s">
        <v>8478</v>
      </c>
      <c r="U1142" t="s">
        <v>8479</v>
      </c>
      <c r="V1142" t="s">
        <v>8414</v>
      </c>
      <c r="W1142" t="s">
        <v>802</v>
      </c>
      <c r="AC1142" t="s">
        <v>402</v>
      </c>
      <c r="AE1142" t="s">
        <v>8465</v>
      </c>
    </row>
    <row r="1143" spans="1:31" x14ac:dyDescent="0.25">
      <c r="A1143" t="s">
        <v>8480</v>
      </c>
      <c r="B1143" t="s">
        <v>8481</v>
      </c>
      <c r="E1143" t="s">
        <v>561</v>
      </c>
      <c r="F1143" t="s">
        <v>1301</v>
      </c>
      <c r="H1143" t="s">
        <v>340</v>
      </c>
      <c r="J1143" t="s">
        <v>547</v>
      </c>
      <c r="L1143" t="s">
        <v>8482</v>
      </c>
      <c r="M1143" t="s">
        <v>8483</v>
      </c>
      <c r="N1143" t="s">
        <v>8484</v>
      </c>
      <c r="R1143" t="s">
        <v>340</v>
      </c>
      <c r="T1143" t="s">
        <v>8485</v>
      </c>
      <c r="U1143" t="s">
        <v>8486</v>
      </c>
      <c r="V1143" t="s">
        <v>8487</v>
      </c>
      <c r="W1143" t="s">
        <v>8488</v>
      </c>
      <c r="AC1143" t="s">
        <v>402</v>
      </c>
    </row>
    <row r="1144" spans="1:31" x14ac:dyDescent="0.25">
      <c r="A1144" t="s">
        <v>8489</v>
      </c>
      <c r="B1144" t="s">
        <v>8490</v>
      </c>
      <c r="E1144" t="s">
        <v>561</v>
      </c>
      <c r="F1144" t="s">
        <v>1301</v>
      </c>
      <c r="H1144" t="s">
        <v>340</v>
      </c>
      <c r="J1144" t="s">
        <v>547</v>
      </c>
      <c r="L1144" t="s">
        <v>8491</v>
      </c>
      <c r="M1144" t="s">
        <v>8492</v>
      </c>
      <c r="N1144" t="s">
        <v>8493</v>
      </c>
      <c r="R1144" t="s">
        <v>340</v>
      </c>
      <c r="T1144" t="s">
        <v>8494</v>
      </c>
      <c r="U1144" t="s">
        <v>8495</v>
      </c>
      <c r="V1144" t="s">
        <v>8496</v>
      </c>
      <c r="AC1144" t="s">
        <v>402</v>
      </c>
    </row>
    <row r="1145" spans="1:31" x14ac:dyDescent="0.25">
      <c r="A1145" t="s">
        <v>8497</v>
      </c>
      <c r="B1145" t="s">
        <v>8498</v>
      </c>
      <c r="E1145" t="s">
        <v>561</v>
      </c>
      <c r="F1145" t="s">
        <v>1301</v>
      </c>
      <c r="H1145" t="s">
        <v>340</v>
      </c>
      <c r="J1145" t="s">
        <v>547</v>
      </c>
      <c r="L1145" t="s">
        <v>8499</v>
      </c>
      <c r="M1145" t="s">
        <v>8500</v>
      </c>
      <c r="N1145" t="s">
        <v>8501</v>
      </c>
      <c r="R1145" t="s">
        <v>340</v>
      </c>
      <c r="T1145" t="s">
        <v>8502</v>
      </c>
      <c r="U1145" t="s">
        <v>1782</v>
      </c>
      <c r="AC1145" t="s">
        <v>402</v>
      </c>
    </row>
    <row r="1146" spans="1:31" x14ac:dyDescent="0.25">
      <c r="A1146" t="s">
        <v>8503</v>
      </c>
      <c r="B1146" t="s">
        <v>8504</v>
      </c>
      <c r="E1146" t="s">
        <v>561</v>
      </c>
      <c r="F1146" t="s">
        <v>1391</v>
      </c>
      <c r="H1146" t="s">
        <v>340</v>
      </c>
      <c r="J1146" t="s">
        <v>547</v>
      </c>
      <c r="R1146" t="s">
        <v>340</v>
      </c>
      <c r="T1146" t="s">
        <v>8505</v>
      </c>
      <c r="U1146" t="s">
        <v>8506</v>
      </c>
      <c r="V1146" t="s">
        <v>8487</v>
      </c>
      <c r="Y1146" t="s">
        <v>1398</v>
      </c>
      <c r="AC1146" t="s">
        <v>402</v>
      </c>
    </row>
    <row r="1147" spans="1:31" x14ac:dyDescent="0.25">
      <c r="A1147" t="s">
        <v>8507</v>
      </c>
      <c r="B1147" t="s">
        <v>8508</v>
      </c>
      <c r="E1147" t="s">
        <v>561</v>
      </c>
      <c r="F1147" t="s">
        <v>1301</v>
      </c>
      <c r="H1147" t="s">
        <v>340</v>
      </c>
      <c r="J1147" t="s">
        <v>547</v>
      </c>
      <c r="L1147" t="s">
        <v>8509</v>
      </c>
      <c r="M1147" t="s">
        <v>1571</v>
      </c>
      <c r="N1147" t="s">
        <v>8510</v>
      </c>
      <c r="R1147" t="s">
        <v>340</v>
      </c>
      <c r="T1147" t="s">
        <v>8511</v>
      </c>
      <c r="U1147" t="s">
        <v>7453</v>
      </c>
      <c r="V1147" t="s">
        <v>743</v>
      </c>
      <c r="Y1147" t="s">
        <v>8512</v>
      </c>
      <c r="AC1147" t="s">
        <v>402</v>
      </c>
    </row>
    <row r="1148" spans="1:31" x14ac:dyDescent="0.25">
      <c r="A1148" t="s">
        <v>8513</v>
      </c>
      <c r="B1148" t="s">
        <v>8514</v>
      </c>
      <c r="E1148" t="s">
        <v>561</v>
      </c>
      <c r="F1148" t="s">
        <v>1301</v>
      </c>
      <c r="H1148" t="s">
        <v>340</v>
      </c>
      <c r="J1148" t="s">
        <v>547</v>
      </c>
      <c r="L1148" t="s">
        <v>8515</v>
      </c>
      <c r="M1148" t="s">
        <v>8516</v>
      </c>
      <c r="N1148" t="s">
        <v>8517</v>
      </c>
      <c r="R1148" t="s">
        <v>340</v>
      </c>
      <c r="T1148" t="s">
        <v>8518</v>
      </c>
      <c r="U1148" t="s">
        <v>8519</v>
      </c>
      <c r="V1148" t="s">
        <v>8520</v>
      </c>
      <c r="W1148" t="s">
        <v>547</v>
      </c>
      <c r="Y1148" t="s">
        <v>1406</v>
      </c>
      <c r="AC1148" t="s">
        <v>402</v>
      </c>
      <c r="AE1148" t="s">
        <v>4719</v>
      </c>
    </row>
    <row r="1149" spans="1:31" x14ac:dyDescent="0.25">
      <c r="A1149" t="s">
        <v>8521</v>
      </c>
      <c r="B1149" t="s">
        <v>8522</v>
      </c>
      <c r="E1149" t="s">
        <v>561</v>
      </c>
      <c r="F1149" t="s">
        <v>1301</v>
      </c>
      <c r="H1149" t="s">
        <v>340</v>
      </c>
      <c r="J1149" t="s">
        <v>547</v>
      </c>
      <c r="L1149" t="s">
        <v>8523</v>
      </c>
      <c r="M1149" t="s">
        <v>8524</v>
      </c>
      <c r="N1149" t="s">
        <v>8525</v>
      </c>
      <c r="R1149" t="s">
        <v>340</v>
      </c>
      <c r="T1149" t="s">
        <v>8526</v>
      </c>
      <c r="U1149" t="s">
        <v>8527</v>
      </c>
      <c r="V1149" t="s">
        <v>8528</v>
      </c>
      <c r="W1149" t="s">
        <v>8529</v>
      </c>
      <c r="Y1149" t="s">
        <v>8530</v>
      </c>
      <c r="Z1149" t="s">
        <v>8531</v>
      </c>
      <c r="AC1149" t="s">
        <v>402</v>
      </c>
    </row>
    <row r="1150" spans="1:31" x14ac:dyDescent="0.25">
      <c r="A1150" t="s">
        <v>8532</v>
      </c>
      <c r="B1150" t="s">
        <v>8533</v>
      </c>
      <c r="E1150" t="s">
        <v>561</v>
      </c>
      <c r="F1150" t="s">
        <v>1301</v>
      </c>
      <c r="H1150" t="s">
        <v>340</v>
      </c>
      <c r="J1150" t="s">
        <v>547</v>
      </c>
      <c r="L1150" t="s">
        <v>8534</v>
      </c>
      <c r="M1150" t="s">
        <v>8535</v>
      </c>
      <c r="N1150" t="s">
        <v>8536</v>
      </c>
      <c r="R1150" t="s">
        <v>340</v>
      </c>
      <c r="T1150" t="s">
        <v>8537</v>
      </c>
      <c r="U1150" t="s">
        <v>8487</v>
      </c>
      <c r="Y1150" t="s">
        <v>8538</v>
      </c>
      <c r="AC1150" t="s">
        <v>402</v>
      </c>
    </row>
    <row r="1151" spans="1:31" x14ac:dyDescent="0.25">
      <c r="A1151" t="s">
        <v>8539</v>
      </c>
      <c r="B1151" t="s">
        <v>8540</v>
      </c>
      <c r="E1151" t="s">
        <v>561</v>
      </c>
      <c r="F1151" t="s">
        <v>1301</v>
      </c>
      <c r="H1151" t="s">
        <v>340</v>
      </c>
      <c r="J1151" t="s">
        <v>547</v>
      </c>
      <c r="L1151" t="s">
        <v>8541</v>
      </c>
      <c r="M1151" t="s">
        <v>8542</v>
      </c>
      <c r="N1151" t="s">
        <v>8543</v>
      </c>
      <c r="R1151" t="s">
        <v>340</v>
      </c>
      <c r="T1151" t="s">
        <v>8544</v>
      </c>
      <c r="U1151" t="s">
        <v>8496</v>
      </c>
      <c r="AC1151" t="s">
        <v>402</v>
      </c>
    </row>
    <row r="1152" spans="1:31" x14ac:dyDescent="0.25">
      <c r="A1152" t="s">
        <v>8545</v>
      </c>
      <c r="B1152" t="s">
        <v>8546</v>
      </c>
      <c r="E1152" t="s">
        <v>2719</v>
      </c>
      <c r="F1152" t="s">
        <v>1391</v>
      </c>
      <c r="H1152" t="s">
        <v>340</v>
      </c>
      <c r="J1152" t="s">
        <v>547</v>
      </c>
      <c r="L1152" t="s">
        <v>8547</v>
      </c>
      <c r="M1152" t="s">
        <v>8548</v>
      </c>
      <c r="R1152" t="s">
        <v>340</v>
      </c>
      <c r="T1152" t="s">
        <v>8549</v>
      </c>
      <c r="U1152" t="s">
        <v>8550</v>
      </c>
      <c r="V1152" t="s">
        <v>6731</v>
      </c>
      <c r="W1152" t="s">
        <v>547</v>
      </c>
      <c r="Y1152" t="s">
        <v>1398</v>
      </c>
      <c r="AC1152" t="s">
        <v>402</v>
      </c>
      <c r="AE1152" t="s">
        <v>4761</v>
      </c>
    </row>
    <row r="1153" spans="1:31" x14ac:dyDescent="0.25">
      <c r="A1153" t="s">
        <v>8551</v>
      </c>
      <c r="B1153" t="s">
        <v>8552</v>
      </c>
      <c r="E1153" t="s">
        <v>561</v>
      </c>
      <c r="F1153" t="s">
        <v>1301</v>
      </c>
      <c r="H1153" t="s">
        <v>340</v>
      </c>
      <c r="J1153" t="s">
        <v>547</v>
      </c>
      <c r="L1153" t="s">
        <v>8553</v>
      </c>
      <c r="R1153" t="s">
        <v>340</v>
      </c>
      <c r="T1153" t="s">
        <v>8554</v>
      </c>
      <c r="U1153" t="s">
        <v>1782</v>
      </c>
      <c r="V1153" t="s">
        <v>547</v>
      </c>
      <c r="Y1153" t="s">
        <v>1713</v>
      </c>
      <c r="AC1153" t="s">
        <v>402</v>
      </c>
      <c r="AE1153" t="s">
        <v>1783</v>
      </c>
    </row>
    <row r="1154" spans="1:31" x14ac:dyDescent="0.25">
      <c r="A1154" t="s">
        <v>8555</v>
      </c>
      <c r="B1154" t="s">
        <v>8556</v>
      </c>
      <c r="E1154" t="s">
        <v>561</v>
      </c>
      <c r="F1154" t="s">
        <v>1301</v>
      </c>
      <c r="H1154" t="s">
        <v>340</v>
      </c>
      <c r="J1154" t="s">
        <v>547</v>
      </c>
      <c r="L1154" t="s">
        <v>8557</v>
      </c>
      <c r="M1154" t="s">
        <v>8558</v>
      </c>
      <c r="N1154" t="s">
        <v>8559</v>
      </c>
      <c r="R1154" t="s">
        <v>340</v>
      </c>
      <c r="T1154" t="s">
        <v>8560</v>
      </c>
      <c r="U1154" t="s">
        <v>8561</v>
      </c>
      <c r="V1154" t="s">
        <v>8562</v>
      </c>
      <c r="Y1154" t="s">
        <v>8563</v>
      </c>
      <c r="AC1154" t="s">
        <v>402</v>
      </c>
    </row>
    <row r="1155" spans="1:31" x14ac:dyDescent="0.25">
      <c r="A1155" t="s">
        <v>8564</v>
      </c>
      <c r="B1155" t="s">
        <v>8565</v>
      </c>
      <c r="E1155" t="s">
        <v>561</v>
      </c>
      <c r="F1155" t="s">
        <v>1301</v>
      </c>
      <c r="H1155" t="s">
        <v>340</v>
      </c>
      <c r="J1155" t="s">
        <v>547</v>
      </c>
      <c r="L1155" t="s">
        <v>8566</v>
      </c>
      <c r="M1155" t="s">
        <v>674</v>
      </c>
      <c r="N1155" t="s">
        <v>8567</v>
      </c>
      <c r="R1155" t="s">
        <v>340</v>
      </c>
      <c r="T1155" t="s">
        <v>8568</v>
      </c>
      <c r="U1155" t="s">
        <v>1782</v>
      </c>
      <c r="V1155" t="s">
        <v>547</v>
      </c>
      <c r="Y1155" t="s">
        <v>8569</v>
      </c>
      <c r="AC1155" t="s">
        <v>402</v>
      </c>
    </row>
    <row r="1156" spans="1:31" x14ac:dyDescent="0.25">
      <c r="A1156" t="s">
        <v>8570</v>
      </c>
      <c r="B1156" t="s">
        <v>8571</v>
      </c>
      <c r="E1156" t="s">
        <v>561</v>
      </c>
      <c r="F1156" t="s">
        <v>1301</v>
      </c>
      <c r="H1156" t="s">
        <v>340</v>
      </c>
      <c r="J1156" t="s">
        <v>547</v>
      </c>
      <c r="L1156" t="s">
        <v>8572</v>
      </c>
      <c r="M1156" t="s">
        <v>8573</v>
      </c>
      <c r="N1156" t="s">
        <v>8574</v>
      </c>
      <c r="R1156" t="s">
        <v>340</v>
      </c>
      <c r="T1156" t="s">
        <v>8575</v>
      </c>
      <c r="U1156" t="s">
        <v>8576</v>
      </c>
      <c r="V1156" t="s">
        <v>8577</v>
      </c>
      <c r="AC1156" t="s">
        <v>402</v>
      </c>
    </row>
    <row r="1157" spans="1:31" x14ac:dyDescent="0.25">
      <c r="A1157" t="s">
        <v>8578</v>
      </c>
      <c r="B1157" t="s">
        <v>8579</v>
      </c>
      <c r="E1157" t="s">
        <v>561</v>
      </c>
      <c r="F1157" t="s">
        <v>1301</v>
      </c>
      <c r="H1157" t="s">
        <v>340</v>
      </c>
      <c r="J1157" t="s">
        <v>547</v>
      </c>
      <c r="L1157" t="s">
        <v>8580</v>
      </c>
      <c r="M1157" t="s">
        <v>8581</v>
      </c>
      <c r="N1157" t="s">
        <v>8582</v>
      </c>
      <c r="R1157" t="s">
        <v>340</v>
      </c>
      <c r="T1157" t="s">
        <v>8583</v>
      </c>
      <c r="U1157" t="s">
        <v>8584</v>
      </c>
      <c r="V1157" t="s">
        <v>8487</v>
      </c>
      <c r="W1157" t="s">
        <v>8585</v>
      </c>
      <c r="Y1157" t="s">
        <v>8586</v>
      </c>
      <c r="AC1157" t="s">
        <v>402</v>
      </c>
    </row>
    <row r="1158" spans="1:31" x14ac:dyDescent="0.25">
      <c r="A1158" t="s">
        <v>8587</v>
      </c>
      <c r="B1158" t="s">
        <v>8588</v>
      </c>
      <c r="E1158" t="s">
        <v>561</v>
      </c>
      <c r="F1158" t="s">
        <v>1301</v>
      </c>
      <c r="H1158" t="s">
        <v>340</v>
      </c>
      <c r="J1158" t="s">
        <v>547</v>
      </c>
      <c r="L1158" t="s">
        <v>8589</v>
      </c>
      <c r="M1158" t="s">
        <v>8590</v>
      </c>
      <c r="N1158" t="s">
        <v>8591</v>
      </c>
      <c r="R1158" t="s">
        <v>340</v>
      </c>
      <c r="T1158" t="s">
        <v>8592</v>
      </c>
      <c r="U1158" t="s">
        <v>8593</v>
      </c>
      <c r="V1158" t="s">
        <v>547</v>
      </c>
      <c r="Y1158" t="s">
        <v>8594</v>
      </c>
      <c r="Z1158" t="s">
        <v>8595</v>
      </c>
      <c r="AA1158" t="s">
        <v>8596</v>
      </c>
      <c r="AC1158" t="s">
        <v>402</v>
      </c>
      <c r="AE1158" t="s">
        <v>1819</v>
      </c>
    </row>
    <row r="1159" spans="1:31" x14ac:dyDescent="0.25">
      <c r="A1159" t="s">
        <v>8597</v>
      </c>
      <c r="B1159" t="s">
        <v>8598</v>
      </c>
      <c r="E1159" t="s">
        <v>561</v>
      </c>
      <c r="F1159" t="s">
        <v>1301</v>
      </c>
      <c r="H1159" t="s">
        <v>340</v>
      </c>
      <c r="J1159" t="s">
        <v>547</v>
      </c>
      <c r="L1159" t="s">
        <v>8599</v>
      </c>
      <c r="M1159" t="s">
        <v>8600</v>
      </c>
      <c r="N1159" t="s">
        <v>8601</v>
      </c>
      <c r="R1159" t="s">
        <v>340</v>
      </c>
      <c r="T1159" t="s">
        <v>8602</v>
      </c>
      <c r="U1159" t="s">
        <v>8487</v>
      </c>
      <c r="AC1159" t="s">
        <v>402</v>
      </c>
    </row>
    <row r="1160" spans="1:31" x14ac:dyDescent="0.25">
      <c r="A1160" t="s">
        <v>8603</v>
      </c>
      <c r="B1160" t="s">
        <v>8604</v>
      </c>
      <c r="E1160" t="s">
        <v>561</v>
      </c>
      <c r="F1160" t="s">
        <v>1301</v>
      </c>
      <c r="H1160" t="s">
        <v>340</v>
      </c>
      <c r="J1160" t="s">
        <v>547</v>
      </c>
      <c r="L1160" t="s">
        <v>8605</v>
      </c>
      <c r="M1160" t="s">
        <v>8606</v>
      </c>
      <c r="R1160" t="s">
        <v>340</v>
      </c>
      <c r="T1160" t="s">
        <v>8607</v>
      </c>
      <c r="U1160" t="s">
        <v>8608</v>
      </c>
      <c r="V1160" t="s">
        <v>8609</v>
      </c>
      <c r="W1160" t="s">
        <v>547</v>
      </c>
      <c r="Y1160" t="s">
        <v>8610</v>
      </c>
      <c r="Z1160" t="s">
        <v>8611</v>
      </c>
      <c r="AC1160" t="s">
        <v>402</v>
      </c>
      <c r="AE1160" t="s">
        <v>8612</v>
      </c>
    </row>
    <row r="1161" spans="1:31" x14ac:dyDescent="0.25">
      <c r="A1161" t="s">
        <v>8613</v>
      </c>
      <c r="B1161" t="s">
        <v>8614</v>
      </c>
      <c r="E1161" t="s">
        <v>561</v>
      </c>
      <c r="F1161" t="s">
        <v>1301</v>
      </c>
      <c r="H1161" t="s">
        <v>340</v>
      </c>
      <c r="J1161" t="s">
        <v>547</v>
      </c>
      <c r="L1161" t="s">
        <v>8615</v>
      </c>
      <c r="M1161" t="s">
        <v>8616</v>
      </c>
      <c r="N1161" t="s">
        <v>8617</v>
      </c>
      <c r="R1161" t="s">
        <v>340</v>
      </c>
      <c r="T1161" t="s">
        <v>8618</v>
      </c>
      <c r="U1161" t="s">
        <v>8619</v>
      </c>
      <c r="V1161" t="s">
        <v>8620</v>
      </c>
      <c r="W1161" t="s">
        <v>8617</v>
      </c>
      <c r="AC1161" t="s">
        <v>402</v>
      </c>
    </row>
    <row r="1162" spans="1:31" x14ac:dyDescent="0.25">
      <c r="A1162" t="s">
        <v>8621</v>
      </c>
      <c r="B1162" t="s">
        <v>8622</v>
      </c>
      <c r="C1162" t="s">
        <v>5466</v>
      </c>
      <c r="E1162" t="s">
        <v>561</v>
      </c>
      <c r="F1162" t="s">
        <v>1301</v>
      </c>
      <c r="H1162" t="s">
        <v>340</v>
      </c>
      <c r="J1162" t="s">
        <v>547</v>
      </c>
      <c r="L1162" t="s">
        <v>8623</v>
      </c>
      <c r="M1162" t="s">
        <v>8516</v>
      </c>
      <c r="N1162" t="s">
        <v>8624</v>
      </c>
      <c r="R1162" t="s">
        <v>340</v>
      </c>
      <c r="T1162" t="s">
        <v>8625</v>
      </c>
      <c r="U1162" t="s">
        <v>8626</v>
      </c>
      <c r="V1162" t="s">
        <v>8627</v>
      </c>
      <c r="W1162" t="s">
        <v>8624</v>
      </c>
      <c r="Y1162" t="s">
        <v>2629</v>
      </c>
      <c r="Z1162" t="s">
        <v>8628</v>
      </c>
      <c r="AC1162" t="s">
        <v>402</v>
      </c>
      <c r="AE1162" t="s">
        <v>4719</v>
      </c>
    </row>
    <row r="1163" spans="1:31" x14ac:dyDescent="0.25">
      <c r="A1163" t="s">
        <v>8629</v>
      </c>
      <c r="B1163" t="s">
        <v>8630</v>
      </c>
      <c r="E1163" t="s">
        <v>561</v>
      </c>
      <c r="F1163" t="s">
        <v>1301</v>
      </c>
      <c r="H1163" t="s">
        <v>340</v>
      </c>
      <c r="J1163" t="s">
        <v>547</v>
      </c>
      <c r="L1163" t="s">
        <v>8631</v>
      </c>
      <c r="M1163" t="s">
        <v>674</v>
      </c>
      <c r="N1163" t="s">
        <v>8632</v>
      </c>
      <c r="R1163" t="s">
        <v>340</v>
      </c>
      <c r="T1163" t="s">
        <v>8633</v>
      </c>
      <c r="U1163" t="s">
        <v>7453</v>
      </c>
      <c r="V1163" t="s">
        <v>547</v>
      </c>
      <c r="Y1163" t="s">
        <v>8512</v>
      </c>
      <c r="AC1163" t="s">
        <v>402</v>
      </c>
    </row>
    <row r="1164" spans="1:31" x14ac:dyDescent="0.25">
      <c r="A1164" t="s">
        <v>8634</v>
      </c>
      <c r="B1164" t="s">
        <v>8635</v>
      </c>
      <c r="E1164" t="s">
        <v>561</v>
      </c>
      <c r="F1164" t="s">
        <v>1301</v>
      </c>
      <c r="H1164" t="s">
        <v>340</v>
      </c>
      <c r="J1164" t="s">
        <v>547</v>
      </c>
      <c r="L1164" t="s">
        <v>8636</v>
      </c>
      <c r="M1164" t="s">
        <v>8637</v>
      </c>
      <c r="N1164" t="s">
        <v>8638</v>
      </c>
      <c r="R1164" t="s">
        <v>340</v>
      </c>
      <c r="T1164" t="s">
        <v>8639</v>
      </c>
      <c r="U1164" t="s">
        <v>8640</v>
      </c>
      <c r="V1164" t="s">
        <v>8620</v>
      </c>
      <c r="AC1164" t="s">
        <v>402</v>
      </c>
    </row>
    <row r="1165" spans="1:31" x14ac:dyDescent="0.25">
      <c r="A1165" t="s">
        <v>8641</v>
      </c>
      <c r="B1165" t="s">
        <v>8642</v>
      </c>
      <c r="E1165" t="s">
        <v>561</v>
      </c>
      <c r="F1165" t="s">
        <v>1301</v>
      </c>
      <c r="H1165" t="s">
        <v>340</v>
      </c>
      <c r="J1165" t="s">
        <v>547</v>
      </c>
      <c r="L1165" t="s">
        <v>8643</v>
      </c>
      <c r="M1165" t="s">
        <v>8644</v>
      </c>
      <c r="R1165" t="s">
        <v>340</v>
      </c>
      <c r="T1165" t="s">
        <v>8645</v>
      </c>
      <c r="U1165" t="s">
        <v>8487</v>
      </c>
      <c r="AC1165" t="s">
        <v>402</v>
      </c>
    </row>
    <row r="1166" spans="1:31" x14ac:dyDescent="0.25">
      <c r="A1166" t="s">
        <v>8646</v>
      </c>
      <c r="B1166" t="s">
        <v>8647</v>
      </c>
      <c r="E1166" t="s">
        <v>561</v>
      </c>
      <c r="F1166" t="s">
        <v>1391</v>
      </c>
      <c r="H1166" t="s">
        <v>340</v>
      </c>
      <c r="J1166" t="s">
        <v>547</v>
      </c>
      <c r="L1166" t="s">
        <v>8648</v>
      </c>
      <c r="M1166" t="s">
        <v>8649</v>
      </c>
      <c r="R1166" t="s">
        <v>340</v>
      </c>
      <c r="T1166" t="s">
        <v>8650</v>
      </c>
      <c r="U1166" t="s">
        <v>8651</v>
      </c>
      <c r="V1166" t="s">
        <v>8652</v>
      </c>
      <c r="W1166" t="s">
        <v>547</v>
      </c>
      <c r="Y1166" t="s">
        <v>1398</v>
      </c>
      <c r="AC1166" t="s">
        <v>402</v>
      </c>
      <c r="AE1166" t="s">
        <v>1819</v>
      </c>
    </row>
    <row r="1167" spans="1:31" x14ac:dyDescent="0.25">
      <c r="A1167" t="s">
        <v>8653</v>
      </c>
      <c r="B1167" t="s">
        <v>8654</v>
      </c>
      <c r="E1167" t="s">
        <v>561</v>
      </c>
      <c r="F1167" t="s">
        <v>1301</v>
      </c>
      <c r="H1167" t="s">
        <v>340</v>
      </c>
      <c r="J1167" t="s">
        <v>547</v>
      </c>
      <c r="L1167" t="s">
        <v>8655</v>
      </c>
      <c r="M1167" t="s">
        <v>8656</v>
      </c>
      <c r="N1167" t="s">
        <v>8657</v>
      </c>
      <c r="R1167" t="s">
        <v>340</v>
      </c>
      <c r="T1167" t="s">
        <v>8658</v>
      </c>
      <c r="U1167" t="s">
        <v>8659</v>
      </c>
      <c r="V1167" t="s">
        <v>8660</v>
      </c>
      <c r="W1167" t="s">
        <v>8496</v>
      </c>
      <c r="Y1167" t="s">
        <v>8661</v>
      </c>
      <c r="Z1167" t="s">
        <v>8662</v>
      </c>
      <c r="AC1167" t="s">
        <v>402</v>
      </c>
      <c r="AE1167" t="s">
        <v>1783</v>
      </c>
    </row>
    <row r="1168" spans="1:31" x14ac:dyDescent="0.25">
      <c r="A1168" t="s">
        <v>8663</v>
      </c>
      <c r="B1168" t="s">
        <v>8664</v>
      </c>
      <c r="E1168" t="s">
        <v>7935</v>
      </c>
      <c r="F1168" t="s">
        <v>1301</v>
      </c>
      <c r="H1168" t="s">
        <v>340</v>
      </c>
      <c r="J1168" t="s">
        <v>701</v>
      </c>
      <c r="L1168" t="s">
        <v>8665</v>
      </c>
      <c r="M1168" t="s">
        <v>8666</v>
      </c>
      <c r="N1168" t="s">
        <v>8667</v>
      </c>
      <c r="R1168" t="s">
        <v>340</v>
      </c>
      <c r="T1168" t="s">
        <v>8668</v>
      </c>
      <c r="U1168" t="s">
        <v>8669</v>
      </c>
      <c r="V1168" t="s">
        <v>8670</v>
      </c>
      <c r="W1168" t="s">
        <v>8671</v>
      </c>
      <c r="AC1168" t="s">
        <v>402</v>
      </c>
    </row>
    <row r="1169" spans="1:31" x14ac:dyDescent="0.25">
      <c r="A1169" t="s">
        <v>8672</v>
      </c>
      <c r="B1169" t="s">
        <v>8673</v>
      </c>
      <c r="E1169" t="s">
        <v>7935</v>
      </c>
      <c r="F1169" t="s">
        <v>1301</v>
      </c>
      <c r="H1169" t="s">
        <v>340</v>
      </c>
      <c r="J1169" t="s">
        <v>701</v>
      </c>
      <c r="L1169" t="s">
        <v>8674</v>
      </c>
      <c r="M1169" t="s">
        <v>8675</v>
      </c>
      <c r="N1169" t="s">
        <v>8676</v>
      </c>
      <c r="R1169" t="s">
        <v>340</v>
      </c>
      <c r="T1169" t="s">
        <v>8677</v>
      </c>
      <c r="U1169" t="s">
        <v>8678</v>
      </c>
      <c r="V1169" t="s">
        <v>8679</v>
      </c>
      <c r="AC1169" t="s">
        <v>402</v>
      </c>
    </row>
    <row r="1170" spans="1:31" x14ac:dyDescent="0.25">
      <c r="A1170" t="s">
        <v>8680</v>
      </c>
      <c r="B1170" t="s">
        <v>8681</v>
      </c>
      <c r="E1170" t="s">
        <v>7935</v>
      </c>
      <c r="F1170" t="s">
        <v>1301</v>
      </c>
      <c r="H1170" t="s">
        <v>340</v>
      </c>
      <c r="J1170" t="s">
        <v>701</v>
      </c>
      <c r="L1170" t="s">
        <v>8682</v>
      </c>
      <c r="M1170" t="s">
        <v>8683</v>
      </c>
      <c r="N1170" t="s">
        <v>8684</v>
      </c>
      <c r="R1170" t="s">
        <v>340</v>
      </c>
      <c r="T1170" t="s">
        <v>8685</v>
      </c>
      <c r="U1170" t="s">
        <v>8686</v>
      </c>
      <c r="V1170" t="s">
        <v>8687</v>
      </c>
      <c r="Y1170" t="s">
        <v>8688</v>
      </c>
      <c r="AC1170" t="s">
        <v>402</v>
      </c>
    </row>
    <row r="1171" spans="1:31" x14ac:dyDescent="0.25">
      <c r="A1171" t="s">
        <v>8689</v>
      </c>
      <c r="B1171" t="s">
        <v>8690</v>
      </c>
      <c r="E1171" t="s">
        <v>7935</v>
      </c>
      <c r="F1171" t="s">
        <v>1301</v>
      </c>
      <c r="H1171" t="s">
        <v>340</v>
      </c>
      <c r="J1171" t="s">
        <v>701</v>
      </c>
      <c r="L1171" t="s">
        <v>8691</v>
      </c>
      <c r="M1171" t="s">
        <v>8692</v>
      </c>
      <c r="R1171" t="s">
        <v>340</v>
      </c>
      <c r="T1171" t="s">
        <v>8693</v>
      </c>
      <c r="U1171" t="s">
        <v>8694</v>
      </c>
      <c r="V1171" t="s">
        <v>8695</v>
      </c>
      <c r="W1171" t="s">
        <v>3445</v>
      </c>
      <c r="Y1171" t="s">
        <v>1398</v>
      </c>
      <c r="AC1171" t="s">
        <v>402</v>
      </c>
      <c r="AE1171" t="s">
        <v>1451</v>
      </c>
    </row>
    <row r="1172" spans="1:31" x14ac:dyDescent="0.25">
      <c r="A1172" t="s">
        <v>8696</v>
      </c>
      <c r="B1172" t="s">
        <v>8697</v>
      </c>
      <c r="E1172" t="s">
        <v>7935</v>
      </c>
      <c r="F1172" t="s">
        <v>1301</v>
      </c>
      <c r="H1172" t="s">
        <v>340</v>
      </c>
      <c r="J1172" t="s">
        <v>701</v>
      </c>
      <c r="L1172" t="s">
        <v>8698</v>
      </c>
      <c r="M1172" t="s">
        <v>8699</v>
      </c>
      <c r="N1172" t="s">
        <v>8700</v>
      </c>
      <c r="R1172" t="s">
        <v>340</v>
      </c>
      <c r="T1172" t="s">
        <v>8701</v>
      </c>
      <c r="U1172" t="s">
        <v>8702</v>
      </c>
      <c r="V1172" t="s">
        <v>1482</v>
      </c>
      <c r="Y1172" t="s">
        <v>1398</v>
      </c>
      <c r="AC1172" t="s">
        <v>402</v>
      </c>
      <c r="AE1172" t="s">
        <v>8703</v>
      </c>
    </row>
    <row r="1173" spans="1:31" x14ac:dyDescent="0.25">
      <c r="A1173" t="s">
        <v>8704</v>
      </c>
      <c r="B1173" t="s">
        <v>8705</v>
      </c>
      <c r="E1173" t="s">
        <v>7935</v>
      </c>
      <c r="F1173" t="s">
        <v>1301</v>
      </c>
      <c r="H1173" t="s">
        <v>340</v>
      </c>
      <c r="J1173" t="s">
        <v>701</v>
      </c>
      <c r="L1173" t="s">
        <v>8706</v>
      </c>
      <c r="M1173" t="s">
        <v>8707</v>
      </c>
      <c r="N1173" t="s">
        <v>8706</v>
      </c>
      <c r="R1173" t="s">
        <v>340</v>
      </c>
      <c r="T1173" t="s">
        <v>8708</v>
      </c>
      <c r="U1173" t="s">
        <v>8709</v>
      </c>
      <c r="V1173" t="s">
        <v>1482</v>
      </c>
      <c r="AC1173" t="s">
        <v>402</v>
      </c>
    </row>
    <row r="1174" spans="1:31" x14ac:dyDescent="0.25">
      <c r="A1174" t="s">
        <v>8710</v>
      </c>
      <c r="B1174" t="s">
        <v>8711</v>
      </c>
      <c r="E1174" t="s">
        <v>7935</v>
      </c>
      <c r="F1174" t="s">
        <v>1301</v>
      </c>
      <c r="H1174" t="s">
        <v>340</v>
      </c>
      <c r="J1174" t="s">
        <v>701</v>
      </c>
      <c r="L1174" t="s">
        <v>8712</v>
      </c>
      <c r="M1174" t="s">
        <v>8713</v>
      </c>
      <c r="R1174" t="s">
        <v>340</v>
      </c>
      <c r="T1174" t="s">
        <v>8714</v>
      </c>
      <c r="U1174" t="s">
        <v>3363</v>
      </c>
      <c r="AC1174" t="s">
        <v>402</v>
      </c>
    </row>
    <row r="1175" spans="1:31" x14ac:dyDescent="0.25">
      <c r="A1175" t="s">
        <v>8715</v>
      </c>
      <c r="B1175" t="s">
        <v>8716</v>
      </c>
      <c r="E1175" t="s">
        <v>7935</v>
      </c>
      <c r="F1175" t="s">
        <v>1301</v>
      </c>
      <c r="H1175" t="s">
        <v>340</v>
      </c>
      <c r="J1175" t="s">
        <v>701</v>
      </c>
      <c r="L1175" t="s">
        <v>8717</v>
      </c>
      <c r="M1175" t="s">
        <v>8718</v>
      </c>
      <c r="N1175" t="s">
        <v>8719</v>
      </c>
      <c r="R1175" t="s">
        <v>340</v>
      </c>
      <c r="T1175" t="s">
        <v>8720</v>
      </c>
      <c r="U1175" t="s">
        <v>8721</v>
      </c>
      <c r="V1175" t="s">
        <v>8722</v>
      </c>
      <c r="W1175" t="s">
        <v>8723</v>
      </c>
      <c r="AC1175" t="s">
        <v>402</v>
      </c>
      <c r="AE1175" t="s">
        <v>3473</v>
      </c>
    </row>
    <row r="1176" spans="1:31" x14ac:dyDescent="0.25">
      <c r="A1176" t="s">
        <v>8724</v>
      </c>
      <c r="B1176" t="s">
        <v>8725</v>
      </c>
      <c r="E1176" t="s">
        <v>7935</v>
      </c>
      <c r="F1176" t="s">
        <v>1301</v>
      </c>
      <c r="H1176" t="s">
        <v>340</v>
      </c>
      <c r="J1176" t="s">
        <v>701</v>
      </c>
      <c r="L1176" t="s">
        <v>8726</v>
      </c>
      <c r="M1176" t="s">
        <v>1571</v>
      </c>
      <c r="N1176" t="s">
        <v>8727</v>
      </c>
      <c r="R1176" t="s">
        <v>340</v>
      </c>
      <c r="T1176" t="s">
        <v>8728</v>
      </c>
      <c r="U1176" t="s">
        <v>8729</v>
      </c>
      <c r="V1176" t="s">
        <v>8730</v>
      </c>
      <c r="W1176" t="s">
        <v>3445</v>
      </c>
      <c r="AC1176" t="s">
        <v>402</v>
      </c>
      <c r="AE1176" t="s">
        <v>1451</v>
      </c>
    </row>
    <row r="1177" spans="1:31" x14ac:dyDescent="0.25">
      <c r="A1177" t="s">
        <v>8731</v>
      </c>
      <c r="B1177" t="s">
        <v>8732</v>
      </c>
      <c r="E1177" t="s">
        <v>7935</v>
      </c>
      <c r="F1177" t="s">
        <v>1301</v>
      </c>
      <c r="H1177" t="s">
        <v>340</v>
      </c>
      <c r="J1177" t="s">
        <v>701</v>
      </c>
      <c r="L1177" t="s">
        <v>8733</v>
      </c>
      <c r="M1177" t="s">
        <v>8734</v>
      </c>
      <c r="R1177" t="s">
        <v>340</v>
      </c>
      <c r="T1177" t="s">
        <v>8735</v>
      </c>
      <c r="U1177" t="s">
        <v>8736</v>
      </c>
      <c r="V1177" t="s">
        <v>1482</v>
      </c>
      <c r="AC1177" t="s">
        <v>402</v>
      </c>
    </row>
    <row r="1178" spans="1:31" x14ac:dyDescent="0.25">
      <c r="A1178" t="s">
        <v>8737</v>
      </c>
      <c r="B1178" t="s">
        <v>8738</v>
      </c>
      <c r="E1178" t="s">
        <v>7935</v>
      </c>
      <c r="F1178" t="s">
        <v>1301</v>
      </c>
      <c r="H1178" t="s">
        <v>340</v>
      </c>
      <c r="J1178" t="s">
        <v>701</v>
      </c>
      <c r="L1178" t="s">
        <v>8739</v>
      </c>
      <c r="M1178" t="s">
        <v>8740</v>
      </c>
      <c r="N1178" t="s">
        <v>8741</v>
      </c>
      <c r="R1178" t="s">
        <v>340</v>
      </c>
      <c r="T1178" t="s">
        <v>8742</v>
      </c>
      <c r="U1178" t="s">
        <v>8743</v>
      </c>
      <c r="V1178" t="s">
        <v>8723</v>
      </c>
      <c r="AC1178" t="s">
        <v>402</v>
      </c>
    </row>
    <row r="1179" spans="1:31" x14ac:dyDescent="0.25">
      <c r="A1179" t="s">
        <v>8744</v>
      </c>
      <c r="B1179" t="s">
        <v>8745</v>
      </c>
      <c r="E1179" t="s">
        <v>7935</v>
      </c>
      <c r="F1179" t="s">
        <v>1301</v>
      </c>
      <c r="H1179" t="s">
        <v>340</v>
      </c>
      <c r="J1179" t="s">
        <v>701</v>
      </c>
      <c r="L1179" t="s">
        <v>8746</v>
      </c>
      <c r="M1179" t="s">
        <v>8747</v>
      </c>
      <c r="N1179" t="s">
        <v>8748</v>
      </c>
      <c r="R1179" t="s">
        <v>340</v>
      </c>
      <c r="T1179" t="s">
        <v>8749</v>
      </c>
      <c r="U1179" t="s">
        <v>8750</v>
      </c>
      <c r="V1179" t="s">
        <v>8751</v>
      </c>
      <c r="W1179" t="s">
        <v>8752</v>
      </c>
      <c r="Y1179" t="s">
        <v>8753</v>
      </c>
      <c r="AC1179" t="s">
        <v>402</v>
      </c>
    </row>
    <row r="1180" spans="1:31" x14ac:dyDescent="0.25">
      <c r="A1180" t="s">
        <v>8754</v>
      </c>
      <c r="B1180" t="s">
        <v>8755</v>
      </c>
      <c r="E1180" t="s">
        <v>7935</v>
      </c>
      <c r="F1180" t="s">
        <v>1301</v>
      </c>
      <c r="H1180" t="s">
        <v>340</v>
      </c>
      <c r="J1180" t="s">
        <v>701</v>
      </c>
      <c r="L1180" t="s">
        <v>8756</v>
      </c>
      <c r="M1180" t="s">
        <v>8757</v>
      </c>
      <c r="N1180" t="s">
        <v>8758</v>
      </c>
      <c r="R1180" t="s">
        <v>340</v>
      </c>
      <c r="T1180" t="s">
        <v>8759</v>
      </c>
      <c r="U1180" t="s">
        <v>8760</v>
      </c>
      <c r="Y1180" t="s">
        <v>8761</v>
      </c>
      <c r="Z1180" t="s">
        <v>8762</v>
      </c>
      <c r="AC1180" t="s">
        <v>402</v>
      </c>
      <c r="AE1180" t="s">
        <v>1484</v>
      </c>
    </row>
    <row r="1181" spans="1:31" x14ac:dyDescent="0.25">
      <c r="A1181" t="s">
        <v>8763</v>
      </c>
      <c r="B1181" t="s">
        <v>8764</v>
      </c>
      <c r="E1181" t="s">
        <v>7935</v>
      </c>
      <c r="F1181" t="s">
        <v>1301</v>
      </c>
      <c r="H1181" t="s">
        <v>340</v>
      </c>
      <c r="J1181" t="s">
        <v>701</v>
      </c>
      <c r="L1181" t="s">
        <v>8765</v>
      </c>
      <c r="M1181" t="s">
        <v>8766</v>
      </c>
      <c r="N1181" t="s">
        <v>8767</v>
      </c>
      <c r="R1181" t="s">
        <v>340</v>
      </c>
      <c r="T1181" t="s">
        <v>8768</v>
      </c>
      <c r="U1181" t="s">
        <v>8769</v>
      </c>
      <c r="V1181" t="s">
        <v>8770</v>
      </c>
      <c r="W1181" t="s">
        <v>3445</v>
      </c>
      <c r="AC1181" t="s">
        <v>402</v>
      </c>
      <c r="AE1181" t="s">
        <v>1451</v>
      </c>
    </row>
    <row r="1182" spans="1:31" x14ac:dyDescent="0.25">
      <c r="A1182" t="s">
        <v>8771</v>
      </c>
      <c r="B1182" t="s">
        <v>8772</v>
      </c>
      <c r="E1182" t="s">
        <v>7935</v>
      </c>
      <c r="F1182" t="s">
        <v>1301</v>
      </c>
      <c r="H1182" t="s">
        <v>340</v>
      </c>
      <c r="J1182" t="s">
        <v>701</v>
      </c>
      <c r="L1182" t="s">
        <v>8773</v>
      </c>
      <c r="M1182" t="s">
        <v>8774</v>
      </c>
      <c r="R1182" t="s">
        <v>340</v>
      </c>
      <c r="T1182" t="s">
        <v>8775</v>
      </c>
      <c r="U1182" t="s">
        <v>8776</v>
      </c>
      <c r="V1182" t="s">
        <v>8777</v>
      </c>
      <c r="Y1182" t="s">
        <v>8778</v>
      </c>
      <c r="AC1182" t="s">
        <v>402</v>
      </c>
      <c r="AE1182" t="s">
        <v>8779</v>
      </c>
    </row>
    <row r="1183" spans="1:31" x14ac:dyDescent="0.25">
      <c r="A1183" t="s">
        <v>8780</v>
      </c>
      <c r="B1183" t="s">
        <v>8781</v>
      </c>
      <c r="E1183" t="s">
        <v>7935</v>
      </c>
      <c r="F1183" t="s">
        <v>1301</v>
      </c>
      <c r="H1183" t="s">
        <v>340</v>
      </c>
      <c r="J1183" t="s">
        <v>701</v>
      </c>
      <c r="L1183" t="s">
        <v>8782</v>
      </c>
      <c r="M1183" t="s">
        <v>8783</v>
      </c>
      <c r="N1183" t="s">
        <v>8784</v>
      </c>
      <c r="R1183" t="s">
        <v>340</v>
      </c>
      <c r="T1183" t="s">
        <v>8785</v>
      </c>
      <c r="U1183" t="s">
        <v>8786</v>
      </c>
      <c r="V1183" t="s">
        <v>8787</v>
      </c>
      <c r="W1183" t="s">
        <v>1482</v>
      </c>
      <c r="Y1183" t="s">
        <v>8788</v>
      </c>
      <c r="Z1183" t="s">
        <v>8789</v>
      </c>
      <c r="AA1183" t="s">
        <v>8790</v>
      </c>
      <c r="AC1183" t="s">
        <v>402</v>
      </c>
      <c r="AE1183" t="s">
        <v>3473</v>
      </c>
    </row>
    <row r="1184" spans="1:31" x14ac:dyDescent="0.25">
      <c r="A1184" t="s">
        <v>8791</v>
      </c>
      <c r="B1184" t="s">
        <v>8792</v>
      </c>
      <c r="C1184" t="s">
        <v>7156</v>
      </c>
      <c r="E1184" t="s">
        <v>7935</v>
      </c>
      <c r="F1184" t="s">
        <v>1301</v>
      </c>
      <c r="H1184" t="s">
        <v>340</v>
      </c>
      <c r="J1184" t="s">
        <v>512</v>
      </c>
      <c r="L1184" t="s">
        <v>8793</v>
      </c>
      <c r="M1184" t="s">
        <v>8794</v>
      </c>
      <c r="R1184" t="s">
        <v>340</v>
      </c>
      <c r="T1184" t="s">
        <v>8795</v>
      </c>
      <c r="U1184" t="s">
        <v>8796</v>
      </c>
      <c r="V1184" t="s">
        <v>2806</v>
      </c>
      <c r="Y1184" t="s">
        <v>8797</v>
      </c>
      <c r="Z1184" t="s">
        <v>8798</v>
      </c>
      <c r="AC1184" t="s">
        <v>402</v>
      </c>
    </row>
    <row r="1185" spans="1:31" x14ac:dyDescent="0.25">
      <c r="A1185" t="s">
        <v>8799</v>
      </c>
      <c r="B1185" t="s">
        <v>8800</v>
      </c>
      <c r="C1185" t="s">
        <v>7156</v>
      </c>
      <c r="E1185" t="s">
        <v>7935</v>
      </c>
      <c r="F1185" t="s">
        <v>1301</v>
      </c>
      <c r="H1185" t="s">
        <v>340</v>
      </c>
      <c r="J1185" t="s">
        <v>512</v>
      </c>
      <c r="L1185" t="s">
        <v>8801</v>
      </c>
      <c r="M1185" t="s">
        <v>8802</v>
      </c>
      <c r="N1185" t="s">
        <v>8803</v>
      </c>
      <c r="R1185" t="s">
        <v>340</v>
      </c>
      <c r="T1185" t="s">
        <v>8804</v>
      </c>
      <c r="U1185" t="s">
        <v>7159</v>
      </c>
      <c r="V1185" t="s">
        <v>7160</v>
      </c>
      <c r="W1185" t="s">
        <v>8805</v>
      </c>
      <c r="AC1185" t="s">
        <v>402</v>
      </c>
    </row>
    <row r="1186" spans="1:31" x14ac:dyDescent="0.25">
      <c r="A1186" t="s">
        <v>8806</v>
      </c>
      <c r="B1186" t="s">
        <v>8807</v>
      </c>
      <c r="C1186" t="s">
        <v>7156</v>
      </c>
      <c r="E1186" t="s">
        <v>7935</v>
      </c>
      <c r="F1186" t="s">
        <v>1301</v>
      </c>
      <c r="H1186" t="s">
        <v>340</v>
      </c>
      <c r="J1186" t="s">
        <v>512</v>
      </c>
      <c r="L1186" t="s">
        <v>8808</v>
      </c>
      <c r="M1186" t="s">
        <v>8809</v>
      </c>
      <c r="N1186" t="s">
        <v>8810</v>
      </c>
      <c r="R1186" t="s">
        <v>340</v>
      </c>
      <c r="T1186" t="s">
        <v>8811</v>
      </c>
      <c r="U1186" t="s">
        <v>8812</v>
      </c>
      <c r="V1186" t="s">
        <v>8813</v>
      </c>
      <c r="AC1186" t="s">
        <v>402</v>
      </c>
    </row>
    <row r="1187" spans="1:31" x14ac:dyDescent="0.25">
      <c r="A1187" t="s">
        <v>8814</v>
      </c>
      <c r="B1187" t="s">
        <v>8815</v>
      </c>
      <c r="C1187" t="s">
        <v>5282</v>
      </c>
      <c r="E1187" t="s">
        <v>782</v>
      </c>
      <c r="F1187" t="s">
        <v>1301</v>
      </c>
      <c r="H1187" t="s">
        <v>340</v>
      </c>
      <c r="J1187" t="s">
        <v>512</v>
      </c>
      <c r="L1187" t="s">
        <v>8816</v>
      </c>
      <c r="M1187" t="s">
        <v>8817</v>
      </c>
      <c r="N1187" t="s">
        <v>8818</v>
      </c>
      <c r="R1187" t="s">
        <v>340</v>
      </c>
      <c r="T1187" t="s">
        <v>8819</v>
      </c>
      <c r="U1187" t="s">
        <v>8820</v>
      </c>
      <c r="V1187" t="s">
        <v>2555</v>
      </c>
      <c r="AC1187" t="s">
        <v>402</v>
      </c>
    </row>
    <row r="1188" spans="1:31" x14ac:dyDescent="0.25">
      <c r="A1188" t="s">
        <v>8821</v>
      </c>
      <c r="B1188" t="s">
        <v>8822</v>
      </c>
      <c r="E1188" t="s">
        <v>7935</v>
      </c>
      <c r="F1188" t="s">
        <v>1301</v>
      </c>
      <c r="H1188" t="s">
        <v>340</v>
      </c>
      <c r="J1188" t="s">
        <v>512</v>
      </c>
      <c r="L1188" t="s">
        <v>8823</v>
      </c>
      <c r="M1188" t="s">
        <v>8336</v>
      </c>
      <c r="N1188" t="s">
        <v>8824</v>
      </c>
      <c r="R1188" t="s">
        <v>340</v>
      </c>
      <c r="T1188" t="s">
        <v>8825</v>
      </c>
      <c r="U1188" t="s">
        <v>8826</v>
      </c>
      <c r="V1188" t="s">
        <v>2806</v>
      </c>
      <c r="Y1188" t="s">
        <v>8827</v>
      </c>
      <c r="Z1188" t="s">
        <v>8828</v>
      </c>
      <c r="AC1188" t="s">
        <v>402</v>
      </c>
      <c r="AE1188" t="s">
        <v>1475</v>
      </c>
    </row>
    <row r="1189" spans="1:31" x14ac:dyDescent="0.25">
      <c r="A1189" t="s">
        <v>8829</v>
      </c>
      <c r="B1189" t="s">
        <v>8830</v>
      </c>
      <c r="C1189" t="s">
        <v>7156</v>
      </c>
      <c r="E1189" t="s">
        <v>7935</v>
      </c>
      <c r="F1189" t="s">
        <v>1301</v>
      </c>
      <c r="H1189" t="s">
        <v>340</v>
      </c>
      <c r="J1189" t="s">
        <v>512</v>
      </c>
      <c r="L1189" t="s">
        <v>8831</v>
      </c>
      <c r="M1189" t="s">
        <v>8832</v>
      </c>
      <c r="N1189" t="s">
        <v>8833</v>
      </c>
      <c r="R1189" t="s">
        <v>340</v>
      </c>
      <c r="T1189" t="s">
        <v>8834</v>
      </c>
      <c r="U1189" t="s">
        <v>8835</v>
      </c>
      <c r="V1189" t="s">
        <v>512</v>
      </c>
      <c r="W1189" t="s">
        <v>8833</v>
      </c>
      <c r="AC1189" t="s">
        <v>402</v>
      </c>
    </row>
    <row r="1190" spans="1:31" x14ac:dyDescent="0.25">
      <c r="A1190" t="s">
        <v>8836</v>
      </c>
      <c r="B1190" t="s">
        <v>8837</v>
      </c>
      <c r="C1190" t="s">
        <v>5287</v>
      </c>
      <c r="E1190" t="s">
        <v>782</v>
      </c>
      <c r="F1190" t="s">
        <v>1301</v>
      </c>
      <c r="H1190" t="s">
        <v>340</v>
      </c>
      <c r="J1190" t="s">
        <v>512</v>
      </c>
      <c r="L1190" t="s">
        <v>8838</v>
      </c>
      <c r="M1190" t="s">
        <v>8839</v>
      </c>
      <c r="N1190" t="s">
        <v>8840</v>
      </c>
      <c r="R1190" t="s">
        <v>340</v>
      </c>
      <c r="T1190" t="s">
        <v>8841</v>
      </c>
      <c r="U1190" t="s">
        <v>8842</v>
      </c>
      <c r="V1190" t="s">
        <v>512</v>
      </c>
      <c r="AC1190" t="s">
        <v>402</v>
      </c>
    </row>
    <row r="1191" spans="1:31" x14ac:dyDescent="0.25">
      <c r="A1191" t="s">
        <v>8843</v>
      </c>
      <c r="B1191" t="s">
        <v>8844</v>
      </c>
      <c r="E1191" t="s">
        <v>782</v>
      </c>
      <c r="F1191" t="s">
        <v>1301</v>
      </c>
      <c r="H1191" t="s">
        <v>340</v>
      </c>
      <c r="J1191" t="s">
        <v>512</v>
      </c>
      <c r="L1191" t="s">
        <v>8845</v>
      </c>
      <c r="M1191" t="s">
        <v>8846</v>
      </c>
      <c r="R1191" t="s">
        <v>340</v>
      </c>
      <c r="T1191" t="s">
        <v>8847</v>
      </c>
      <c r="U1191" t="s">
        <v>8848</v>
      </c>
      <c r="V1191" t="s">
        <v>8849</v>
      </c>
      <c r="W1191" t="s">
        <v>512</v>
      </c>
      <c r="Y1191" t="s">
        <v>1398</v>
      </c>
      <c r="AC1191" t="s">
        <v>402</v>
      </c>
      <c r="AE1191" t="s">
        <v>8850</v>
      </c>
    </row>
    <row r="1192" spans="1:31" x14ac:dyDescent="0.25">
      <c r="A1192" t="s">
        <v>8851</v>
      </c>
      <c r="B1192" t="s">
        <v>8852</v>
      </c>
      <c r="C1192" t="s">
        <v>7156</v>
      </c>
      <c r="E1192" t="s">
        <v>7935</v>
      </c>
      <c r="F1192" t="s">
        <v>1301</v>
      </c>
      <c r="H1192" t="s">
        <v>340</v>
      </c>
      <c r="J1192" t="s">
        <v>512</v>
      </c>
      <c r="L1192" t="s">
        <v>8853</v>
      </c>
      <c r="M1192" t="s">
        <v>8854</v>
      </c>
      <c r="N1192" t="s">
        <v>8855</v>
      </c>
      <c r="R1192" t="s">
        <v>340</v>
      </c>
      <c r="T1192" t="s">
        <v>8856</v>
      </c>
      <c r="U1192" t="s">
        <v>8857</v>
      </c>
      <c r="V1192" t="s">
        <v>2527</v>
      </c>
      <c r="AC1192" t="s">
        <v>402</v>
      </c>
    </row>
    <row r="1193" spans="1:31" x14ac:dyDescent="0.25">
      <c r="A1193" t="s">
        <v>8858</v>
      </c>
      <c r="B1193" t="s">
        <v>8859</v>
      </c>
      <c r="E1193" t="s">
        <v>782</v>
      </c>
      <c r="F1193" t="s">
        <v>1391</v>
      </c>
      <c r="H1193" t="s">
        <v>340</v>
      </c>
      <c r="J1193" t="s">
        <v>512</v>
      </c>
      <c r="L1193" t="s">
        <v>8860</v>
      </c>
      <c r="M1193" t="s">
        <v>8861</v>
      </c>
      <c r="R1193" t="s">
        <v>340</v>
      </c>
      <c r="T1193" t="s">
        <v>8862</v>
      </c>
      <c r="U1193" t="s">
        <v>8863</v>
      </c>
      <c r="V1193" t="s">
        <v>512</v>
      </c>
      <c r="Y1193" t="s">
        <v>8864</v>
      </c>
      <c r="Z1193" t="s">
        <v>5004</v>
      </c>
      <c r="AC1193" t="s">
        <v>402</v>
      </c>
      <c r="AE1193" t="s">
        <v>3462</v>
      </c>
    </row>
    <row r="1194" spans="1:31" x14ac:dyDescent="0.25">
      <c r="A1194" t="s">
        <v>8865</v>
      </c>
      <c r="B1194" t="s">
        <v>8866</v>
      </c>
      <c r="E1194" t="s">
        <v>782</v>
      </c>
      <c r="F1194" t="s">
        <v>1301</v>
      </c>
      <c r="H1194" t="s">
        <v>340</v>
      </c>
      <c r="J1194" t="s">
        <v>512</v>
      </c>
      <c r="L1194" t="s">
        <v>8867</v>
      </c>
      <c r="N1194" t="s">
        <v>8868</v>
      </c>
      <c r="R1194" t="s">
        <v>340</v>
      </c>
      <c r="T1194" t="s">
        <v>8869</v>
      </c>
      <c r="U1194" t="s">
        <v>8870</v>
      </c>
      <c r="V1194" t="s">
        <v>7732</v>
      </c>
      <c r="W1194" t="s">
        <v>8871</v>
      </c>
      <c r="Y1194" t="s">
        <v>8872</v>
      </c>
      <c r="Z1194" t="s">
        <v>8873</v>
      </c>
      <c r="AC1194" t="s">
        <v>402</v>
      </c>
    </row>
    <row r="1195" spans="1:31" x14ac:dyDescent="0.25">
      <c r="A1195" t="s">
        <v>8874</v>
      </c>
      <c r="B1195" t="s">
        <v>8875</v>
      </c>
      <c r="E1195" t="s">
        <v>782</v>
      </c>
      <c r="F1195" t="s">
        <v>1301</v>
      </c>
      <c r="H1195" t="s">
        <v>340</v>
      </c>
      <c r="J1195" t="s">
        <v>512</v>
      </c>
      <c r="L1195" t="s">
        <v>8876</v>
      </c>
      <c r="M1195" t="s">
        <v>8877</v>
      </c>
      <c r="N1195" t="s">
        <v>8878</v>
      </c>
      <c r="R1195" t="s">
        <v>340</v>
      </c>
      <c r="T1195" t="s">
        <v>8879</v>
      </c>
      <c r="U1195" t="s">
        <v>8863</v>
      </c>
      <c r="V1195" t="s">
        <v>8880</v>
      </c>
      <c r="AC1195" t="s">
        <v>402</v>
      </c>
    </row>
    <row r="1196" spans="1:31" x14ac:dyDescent="0.25">
      <c r="A1196" t="s">
        <v>8881</v>
      </c>
      <c r="B1196" t="s">
        <v>8882</v>
      </c>
      <c r="C1196" t="s">
        <v>7156</v>
      </c>
      <c r="E1196" t="s">
        <v>7935</v>
      </c>
      <c r="F1196" t="s">
        <v>1301</v>
      </c>
      <c r="H1196" t="s">
        <v>340</v>
      </c>
      <c r="J1196" t="s">
        <v>512</v>
      </c>
      <c r="L1196" t="s">
        <v>8883</v>
      </c>
      <c r="M1196" t="s">
        <v>8884</v>
      </c>
      <c r="N1196" t="s">
        <v>8885</v>
      </c>
      <c r="R1196" t="s">
        <v>340</v>
      </c>
      <c r="T1196" t="s">
        <v>8886</v>
      </c>
      <c r="U1196" t="s">
        <v>8887</v>
      </c>
      <c r="V1196" t="s">
        <v>5931</v>
      </c>
      <c r="W1196" t="s">
        <v>512</v>
      </c>
      <c r="Y1196" t="s">
        <v>8888</v>
      </c>
      <c r="Z1196" t="s">
        <v>8889</v>
      </c>
      <c r="AA1196" t="s">
        <v>2725</v>
      </c>
      <c r="AC1196" t="s">
        <v>402</v>
      </c>
      <c r="AE1196" t="s">
        <v>8890</v>
      </c>
    </row>
    <row r="1197" spans="1:31" x14ac:dyDescent="0.25">
      <c r="A1197" t="s">
        <v>8891</v>
      </c>
      <c r="B1197" t="s">
        <v>8892</v>
      </c>
      <c r="C1197" t="s">
        <v>8893</v>
      </c>
      <c r="E1197" t="s">
        <v>7935</v>
      </c>
      <c r="F1197" t="s">
        <v>1391</v>
      </c>
      <c r="H1197" t="s">
        <v>340</v>
      </c>
      <c r="J1197" t="s">
        <v>512</v>
      </c>
      <c r="L1197" t="s">
        <v>8894</v>
      </c>
      <c r="R1197" t="s">
        <v>340</v>
      </c>
      <c r="T1197" t="s">
        <v>8895</v>
      </c>
      <c r="U1197" t="s">
        <v>8896</v>
      </c>
      <c r="V1197" t="s">
        <v>8897</v>
      </c>
      <c r="W1197" t="s">
        <v>512</v>
      </c>
      <c r="Y1197" t="s">
        <v>8898</v>
      </c>
      <c r="Z1197" t="s">
        <v>8899</v>
      </c>
      <c r="AC1197" t="s">
        <v>402</v>
      </c>
      <c r="AE1197" t="s">
        <v>1475</v>
      </c>
    </row>
    <row r="1198" spans="1:31" x14ac:dyDescent="0.25">
      <c r="A1198" t="s">
        <v>8900</v>
      </c>
      <c r="B1198" t="s">
        <v>8901</v>
      </c>
      <c r="E1198" t="s">
        <v>7935</v>
      </c>
      <c r="F1198" t="s">
        <v>1301</v>
      </c>
      <c r="H1198" t="s">
        <v>340</v>
      </c>
      <c r="J1198" t="s">
        <v>512</v>
      </c>
      <c r="L1198" t="s">
        <v>8902</v>
      </c>
      <c r="M1198" t="s">
        <v>8903</v>
      </c>
      <c r="N1198" t="s">
        <v>8904</v>
      </c>
      <c r="R1198" t="s">
        <v>340</v>
      </c>
      <c r="T1198" t="s">
        <v>8905</v>
      </c>
      <c r="U1198" t="s">
        <v>8906</v>
      </c>
      <c r="V1198" t="s">
        <v>2806</v>
      </c>
      <c r="AC1198" t="s">
        <v>402</v>
      </c>
      <c r="AE1198" t="s">
        <v>1475</v>
      </c>
    </row>
    <row r="1199" spans="1:31" x14ac:dyDescent="0.25">
      <c r="A1199" t="s">
        <v>8907</v>
      </c>
      <c r="B1199" t="s">
        <v>8908</v>
      </c>
      <c r="E1199" t="s">
        <v>7935</v>
      </c>
      <c r="F1199" t="s">
        <v>1301</v>
      </c>
      <c r="H1199" t="s">
        <v>340</v>
      </c>
      <c r="J1199" t="s">
        <v>512</v>
      </c>
      <c r="L1199" t="s">
        <v>8909</v>
      </c>
      <c r="M1199" t="s">
        <v>8910</v>
      </c>
      <c r="R1199" t="s">
        <v>340</v>
      </c>
      <c r="T1199" t="s">
        <v>8911</v>
      </c>
      <c r="U1199" t="s">
        <v>8912</v>
      </c>
      <c r="V1199" t="s">
        <v>6342</v>
      </c>
      <c r="W1199" t="s">
        <v>1459</v>
      </c>
      <c r="Y1199" t="s">
        <v>8913</v>
      </c>
      <c r="Z1199" t="s">
        <v>1406</v>
      </c>
      <c r="AC1199" t="s">
        <v>402</v>
      </c>
      <c r="AE1199" t="s">
        <v>1475</v>
      </c>
    </row>
    <row r="1200" spans="1:31" x14ac:dyDescent="0.25">
      <c r="A1200" t="s">
        <v>8914</v>
      </c>
      <c r="B1200" t="s">
        <v>8915</v>
      </c>
      <c r="E1200" t="s">
        <v>7935</v>
      </c>
      <c r="F1200" t="s">
        <v>1301</v>
      </c>
      <c r="H1200" t="s">
        <v>340</v>
      </c>
      <c r="J1200" t="s">
        <v>684</v>
      </c>
      <c r="L1200" t="s">
        <v>8916</v>
      </c>
      <c r="M1200" t="s">
        <v>8917</v>
      </c>
      <c r="N1200" t="s">
        <v>8918</v>
      </c>
      <c r="R1200" t="s">
        <v>340</v>
      </c>
      <c r="T1200" t="s">
        <v>8919</v>
      </c>
      <c r="U1200" t="s">
        <v>8920</v>
      </c>
      <c r="V1200" t="s">
        <v>8921</v>
      </c>
      <c r="W1200" t="s">
        <v>8922</v>
      </c>
      <c r="AC1200" t="s">
        <v>402</v>
      </c>
    </row>
    <row r="1201" spans="1:31" x14ac:dyDescent="0.25">
      <c r="A1201" t="s">
        <v>8923</v>
      </c>
      <c r="B1201" t="s">
        <v>8924</v>
      </c>
      <c r="E1201" t="s">
        <v>7935</v>
      </c>
      <c r="F1201" t="s">
        <v>1301</v>
      </c>
      <c r="H1201" t="s">
        <v>340</v>
      </c>
      <c r="J1201" t="s">
        <v>684</v>
      </c>
      <c r="L1201" t="s">
        <v>8925</v>
      </c>
      <c r="M1201" t="s">
        <v>8926</v>
      </c>
      <c r="N1201" t="s">
        <v>8927</v>
      </c>
      <c r="R1201" t="s">
        <v>340</v>
      </c>
      <c r="T1201" t="s">
        <v>8928</v>
      </c>
      <c r="U1201" t="s">
        <v>8929</v>
      </c>
      <c r="V1201" t="s">
        <v>2940</v>
      </c>
      <c r="AC1201" t="s">
        <v>402</v>
      </c>
    </row>
    <row r="1202" spans="1:31" x14ac:dyDescent="0.25">
      <c r="A1202" t="s">
        <v>8930</v>
      </c>
      <c r="B1202" t="s">
        <v>8931</v>
      </c>
      <c r="E1202" t="s">
        <v>7935</v>
      </c>
      <c r="F1202" t="s">
        <v>1301</v>
      </c>
      <c r="H1202" t="s">
        <v>340</v>
      </c>
      <c r="J1202" t="s">
        <v>684</v>
      </c>
      <c r="L1202" t="s">
        <v>8932</v>
      </c>
      <c r="M1202" t="s">
        <v>8933</v>
      </c>
      <c r="R1202" t="s">
        <v>340</v>
      </c>
      <c r="T1202" t="s">
        <v>8934</v>
      </c>
      <c r="U1202" t="s">
        <v>8935</v>
      </c>
      <c r="V1202" t="s">
        <v>2940</v>
      </c>
      <c r="AC1202" t="s">
        <v>402</v>
      </c>
    </row>
    <row r="1203" spans="1:31" x14ac:dyDescent="0.25">
      <c r="A1203" t="s">
        <v>8936</v>
      </c>
      <c r="B1203" t="s">
        <v>8937</v>
      </c>
      <c r="E1203" t="s">
        <v>7935</v>
      </c>
      <c r="F1203" t="s">
        <v>1301</v>
      </c>
      <c r="H1203" t="s">
        <v>340</v>
      </c>
      <c r="J1203" t="s">
        <v>684</v>
      </c>
      <c r="L1203" t="s">
        <v>8938</v>
      </c>
      <c r="M1203" t="s">
        <v>8939</v>
      </c>
      <c r="N1203" t="s">
        <v>8940</v>
      </c>
      <c r="R1203" t="s">
        <v>340</v>
      </c>
      <c r="T1203" t="s">
        <v>8941</v>
      </c>
      <c r="U1203" t="s">
        <v>8942</v>
      </c>
      <c r="AC1203" t="s">
        <v>402</v>
      </c>
    </row>
    <row r="1204" spans="1:31" x14ac:dyDescent="0.25">
      <c r="A1204" t="s">
        <v>8943</v>
      </c>
      <c r="B1204" t="s">
        <v>8944</v>
      </c>
      <c r="E1204" t="s">
        <v>7935</v>
      </c>
      <c r="F1204" t="s">
        <v>1301</v>
      </c>
      <c r="H1204" t="s">
        <v>340</v>
      </c>
      <c r="J1204" t="s">
        <v>684</v>
      </c>
      <c r="L1204" t="s">
        <v>8945</v>
      </c>
      <c r="M1204" t="s">
        <v>8946</v>
      </c>
      <c r="N1204" t="s">
        <v>8947</v>
      </c>
      <c r="R1204" t="s">
        <v>340</v>
      </c>
      <c r="T1204" t="s">
        <v>8948</v>
      </c>
      <c r="U1204" t="s">
        <v>8949</v>
      </c>
      <c r="V1204" t="s">
        <v>8950</v>
      </c>
      <c r="Y1204" t="s">
        <v>5917</v>
      </c>
      <c r="AC1204" t="s">
        <v>402</v>
      </c>
    </row>
    <row r="1205" spans="1:31" x14ac:dyDescent="0.25">
      <c r="A1205" t="s">
        <v>8951</v>
      </c>
      <c r="B1205" t="s">
        <v>8952</v>
      </c>
      <c r="E1205" t="s">
        <v>504</v>
      </c>
      <c r="F1205" t="s">
        <v>1391</v>
      </c>
      <c r="H1205" t="s">
        <v>340</v>
      </c>
      <c r="J1205" t="s">
        <v>684</v>
      </c>
      <c r="L1205" t="s">
        <v>8953</v>
      </c>
      <c r="M1205" t="s">
        <v>8954</v>
      </c>
      <c r="N1205" t="s">
        <v>8955</v>
      </c>
      <c r="R1205" t="s">
        <v>340</v>
      </c>
      <c r="T1205" t="s">
        <v>8956</v>
      </c>
      <c r="U1205" t="s">
        <v>8957</v>
      </c>
      <c r="V1205" t="s">
        <v>8958</v>
      </c>
      <c r="W1205" t="s">
        <v>1518</v>
      </c>
      <c r="Y1205" t="s">
        <v>1398</v>
      </c>
      <c r="AC1205" t="s">
        <v>402</v>
      </c>
      <c r="AE1205" t="s">
        <v>8959</v>
      </c>
    </row>
    <row r="1206" spans="1:31" x14ac:dyDescent="0.25">
      <c r="A1206" t="s">
        <v>8960</v>
      </c>
      <c r="B1206" t="s">
        <v>8961</v>
      </c>
      <c r="E1206" t="s">
        <v>7935</v>
      </c>
      <c r="F1206" t="s">
        <v>1301</v>
      </c>
      <c r="H1206" t="s">
        <v>340</v>
      </c>
      <c r="J1206" t="s">
        <v>684</v>
      </c>
      <c r="L1206" t="s">
        <v>8962</v>
      </c>
      <c r="M1206" t="s">
        <v>8963</v>
      </c>
      <c r="N1206" t="s">
        <v>8964</v>
      </c>
      <c r="R1206" t="s">
        <v>340</v>
      </c>
      <c r="T1206" t="s">
        <v>8965</v>
      </c>
      <c r="U1206" t="s">
        <v>8966</v>
      </c>
      <c r="V1206" t="s">
        <v>2562</v>
      </c>
      <c r="Y1206" t="s">
        <v>1398</v>
      </c>
      <c r="AC1206" t="s">
        <v>402</v>
      </c>
      <c r="AE1206" t="s">
        <v>2563</v>
      </c>
    </row>
    <row r="1207" spans="1:31" x14ac:dyDescent="0.25">
      <c r="A1207" t="s">
        <v>8967</v>
      </c>
      <c r="B1207" t="s">
        <v>8968</v>
      </c>
      <c r="E1207" t="s">
        <v>7935</v>
      </c>
      <c r="F1207" t="s">
        <v>1301</v>
      </c>
      <c r="H1207" t="s">
        <v>340</v>
      </c>
      <c r="J1207" t="s">
        <v>684</v>
      </c>
      <c r="L1207" t="s">
        <v>8969</v>
      </c>
      <c r="M1207" t="s">
        <v>8970</v>
      </c>
      <c r="R1207" t="s">
        <v>340</v>
      </c>
      <c r="T1207" t="s">
        <v>8971</v>
      </c>
      <c r="U1207" t="s">
        <v>8972</v>
      </c>
      <c r="V1207" t="s">
        <v>2940</v>
      </c>
      <c r="AC1207" t="s">
        <v>402</v>
      </c>
    </row>
    <row r="1208" spans="1:31" x14ac:dyDescent="0.25">
      <c r="A1208" t="s">
        <v>8973</v>
      </c>
      <c r="B1208" t="s">
        <v>8974</v>
      </c>
      <c r="E1208" t="s">
        <v>7935</v>
      </c>
      <c r="F1208" t="s">
        <v>1301</v>
      </c>
      <c r="H1208" t="s">
        <v>340</v>
      </c>
      <c r="J1208" t="s">
        <v>684</v>
      </c>
      <c r="L1208" t="s">
        <v>8975</v>
      </c>
      <c r="M1208" t="s">
        <v>8976</v>
      </c>
      <c r="N1208" t="s">
        <v>8977</v>
      </c>
      <c r="R1208" t="s">
        <v>340</v>
      </c>
      <c r="T1208" t="s">
        <v>8978</v>
      </c>
      <c r="U1208" t="s">
        <v>8979</v>
      </c>
      <c r="V1208" t="s">
        <v>8980</v>
      </c>
      <c r="AC1208" t="s">
        <v>402</v>
      </c>
    </row>
    <row r="1209" spans="1:31" x14ac:dyDescent="0.25">
      <c r="A1209" t="s">
        <v>8981</v>
      </c>
      <c r="B1209" t="s">
        <v>8982</v>
      </c>
      <c r="E1209" t="s">
        <v>7935</v>
      </c>
      <c r="F1209" t="s">
        <v>1301</v>
      </c>
      <c r="H1209" t="s">
        <v>340</v>
      </c>
      <c r="J1209" t="s">
        <v>684</v>
      </c>
      <c r="L1209" t="s">
        <v>8983</v>
      </c>
      <c r="M1209" t="s">
        <v>8984</v>
      </c>
      <c r="N1209" t="s">
        <v>8985</v>
      </c>
      <c r="R1209" t="s">
        <v>340</v>
      </c>
      <c r="T1209" t="s">
        <v>8986</v>
      </c>
      <c r="U1209" t="s">
        <v>8987</v>
      </c>
      <c r="V1209" t="s">
        <v>2562</v>
      </c>
      <c r="AC1209" t="s">
        <v>402</v>
      </c>
    </row>
    <row r="1210" spans="1:31" x14ac:dyDescent="0.25">
      <c r="A1210" t="s">
        <v>8988</v>
      </c>
      <c r="B1210" t="s">
        <v>8989</v>
      </c>
      <c r="E1210" t="s">
        <v>7935</v>
      </c>
      <c r="F1210" t="s">
        <v>1301</v>
      </c>
      <c r="H1210" t="s">
        <v>340</v>
      </c>
      <c r="J1210" t="s">
        <v>684</v>
      </c>
      <c r="L1210" t="s">
        <v>8990</v>
      </c>
      <c r="M1210" t="s">
        <v>8991</v>
      </c>
      <c r="R1210" t="s">
        <v>340</v>
      </c>
      <c r="T1210" t="s">
        <v>8992</v>
      </c>
      <c r="U1210" t="s">
        <v>8993</v>
      </c>
      <c r="AC1210" t="s">
        <v>402</v>
      </c>
      <c r="AE1210" t="s">
        <v>6505</v>
      </c>
    </row>
    <row r="1211" spans="1:31" x14ac:dyDescent="0.25">
      <c r="A1211" t="s">
        <v>8994</v>
      </c>
      <c r="B1211" t="s">
        <v>8995</v>
      </c>
      <c r="E1211" t="s">
        <v>7935</v>
      </c>
      <c r="F1211" t="s">
        <v>1301</v>
      </c>
      <c r="H1211" t="s">
        <v>340</v>
      </c>
      <c r="J1211" t="s">
        <v>684</v>
      </c>
      <c r="L1211" t="s">
        <v>8996</v>
      </c>
      <c r="M1211" t="s">
        <v>8997</v>
      </c>
      <c r="R1211" t="s">
        <v>340</v>
      </c>
      <c r="T1211" t="s">
        <v>8998</v>
      </c>
      <c r="U1211" t="s">
        <v>8999</v>
      </c>
      <c r="V1211" t="s">
        <v>1518</v>
      </c>
      <c r="AC1211" t="s">
        <v>402</v>
      </c>
      <c r="AE1211" t="s">
        <v>1502</v>
      </c>
    </row>
    <row r="1212" spans="1:31" x14ac:dyDescent="0.25">
      <c r="A1212" t="s">
        <v>9000</v>
      </c>
      <c r="B1212" t="s">
        <v>9001</v>
      </c>
      <c r="E1212" t="s">
        <v>561</v>
      </c>
      <c r="F1212" t="s">
        <v>1301</v>
      </c>
      <c r="H1212" t="s">
        <v>340</v>
      </c>
      <c r="J1212" t="s">
        <v>547</v>
      </c>
      <c r="L1212" t="s">
        <v>9002</v>
      </c>
      <c r="M1212" t="s">
        <v>9003</v>
      </c>
      <c r="R1212" t="s">
        <v>340</v>
      </c>
      <c r="T1212" t="s">
        <v>9004</v>
      </c>
      <c r="U1212" t="s">
        <v>9005</v>
      </c>
      <c r="V1212" t="s">
        <v>743</v>
      </c>
      <c r="AC1212" t="s">
        <v>402</v>
      </c>
    </row>
    <row r="1213" spans="1:31" x14ac:dyDescent="0.25">
      <c r="A1213" t="s">
        <v>9006</v>
      </c>
      <c r="B1213" t="s">
        <v>9007</v>
      </c>
      <c r="E1213" t="s">
        <v>561</v>
      </c>
      <c r="F1213" t="s">
        <v>1301</v>
      </c>
      <c r="H1213" t="s">
        <v>340</v>
      </c>
      <c r="J1213" t="s">
        <v>547</v>
      </c>
      <c r="L1213" t="s">
        <v>9008</v>
      </c>
      <c r="M1213" t="s">
        <v>9009</v>
      </c>
      <c r="R1213" t="s">
        <v>340</v>
      </c>
      <c r="T1213" t="s">
        <v>9010</v>
      </c>
      <c r="U1213" t="s">
        <v>9011</v>
      </c>
      <c r="V1213" t="s">
        <v>743</v>
      </c>
      <c r="Y1213" t="s">
        <v>9012</v>
      </c>
      <c r="AC1213" t="s">
        <v>402</v>
      </c>
    </row>
    <row r="1214" spans="1:31" x14ac:dyDescent="0.25">
      <c r="A1214" t="s">
        <v>9013</v>
      </c>
      <c r="B1214" t="s">
        <v>9014</v>
      </c>
      <c r="E1214" t="s">
        <v>561</v>
      </c>
      <c r="F1214" t="s">
        <v>1301</v>
      </c>
      <c r="H1214" t="s">
        <v>340</v>
      </c>
      <c r="J1214" t="s">
        <v>547</v>
      </c>
      <c r="L1214" t="s">
        <v>9015</v>
      </c>
      <c r="M1214" t="s">
        <v>1878</v>
      </c>
      <c r="N1214" t="s">
        <v>9016</v>
      </c>
      <c r="R1214" t="s">
        <v>340</v>
      </c>
      <c r="T1214" t="s">
        <v>9017</v>
      </c>
      <c r="U1214" t="s">
        <v>9018</v>
      </c>
      <c r="V1214" t="s">
        <v>9019</v>
      </c>
      <c r="Y1214" t="s">
        <v>9020</v>
      </c>
      <c r="AC1214" t="s">
        <v>402</v>
      </c>
    </row>
    <row r="1215" spans="1:31" x14ac:dyDescent="0.25">
      <c r="A1215" t="s">
        <v>9021</v>
      </c>
      <c r="B1215" t="s">
        <v>9022</v>
      </c>
      <c r="E1215" t="s">
        <v>561</v>
      </c>
      <c r="F1215" t="s">
        <v>1301</v>
      </c>
      <c r="H1215" t="s">
        <v>340</v>
      </c>
      <c r="J1215" t="s">
        <v>547</v>
      </c>
      <c r="L1215" t="s">
        <v>9023</v>
      </c>
      <c r="M1215" t="s">
        <v>9024</v>
      </c>
      <c r="R1215" t="s">
        <v>340</v>
      </c>
      <c r="T1215" t="s">
        <v>9025</v>
      </c>
      <c r="U1215" t="s">
        <v>9026</v>
      </c>
      <c r="V1215" t="s">
        <v>9019</v>
      </c>
      <c r="AC1215" t="s">
        <v>402</v>
      </c>
    </row>
    <row r="1216" spans="1:31" x14ac:dyDescent="0.25">
      <c r="A1216" t="s">
        <v>9027</v>
      </c>
      <c r="B1216" t="s">
        <v>9028</v>
      </c>
      <c r="E1216" t="s">
        <v>561</v>
      </c>
      <c r="F1216" t="s">
        <v>1301</v>
      </c>
      <c r="H1216" t="s">
        <v>340</v>
      </c>
      <c r="J1216" t="s">
        <v>547</v>
      </c>
      <c r="L1216" t="s">
        <v>9029</v>
      </c>
      <c r="M1216" t="s">
        <v>9030</v>
      </c>
      <c r="N1216" t="s">
        <v>9031</v>
      </c>
      <c r="R1216" t="s">
        <v>340</v>
      </c>
      <c r="T1216" t="s">
        <v>9032</v>
      </c>
      <c r="U1216" t="s">
        <v>9019</v>
      </c>
      <c r="W1216" t="s">
        <v>9033</v>
      </c>
      <c r="Y1216" t="s">
        <v>9034</v>
      </c>
      <c r="Z1216" t="s">
        <v>9035</v>
      </c>
      <c r="AC1216" t="s">
        <v>402</v>
      </c>
    </row>
    <row r="1217" spans="1:31" x14ac:dyDescent="0.25">
      <c r="A1217" t="s">
        <v>9036</v>
      </c>
      <c r="B1217" t="s">
        <v>9037</v>
      </c>
      <c r="E1217" t="s">
        <v>546</v>
      </c>
      <c r="F1217" t="s">
        <v>1301</v>
      </c>
      <c r="H1217" t="s">
        <v>340</v>
      </c>
      <c r="J1217" t="s">
        <v>547</v>
      </c>
      <c r="L1217" t="s">
        <v>9038</v>
      </c>
      <c r="M1217" t="s">
        <v>9039</v>
      </c>
      <c r="N1217" t="s">
        <v>9040</v>
      </c>
      <c r="R1217" t="s">
        <v>340</v>
      </c>
      <c r="T1217" t="s">
        <v>9041</v>
      </c>
      <c r="U1217" t="s">
        <v>5505</v>
      </c>
      <c r="V1217" t="s">
        <v>547</v>
      </c>
      <c r="Y1217" t="s">
        <v>9042</v>
      </c>
      <c r="Z1217" t="s">
        <v>9043</v>
      </c>
      <c r="AA1217" t="s">
        <v>9044</v>
      </c>
      <c r="AC1217" t="s">
        <v>402</v>
      </c>
      <c r="AE1217" t="s">
        <v>2101</v>
      </c>
    </row>
    <row r="1218" spans="1:31" x14ac:dyDescent="0.25">
      <c r="A1218" t="s">
        <v>9045</v>
      </c>
      <c r="B1218" t="s">
        <v>9046</v>
      </c>
      <c r="E1218" t="s">
        <v>546</v>
      </c>
      <c r="F1218" t="s">
        <v>1301</v>
      </c>
      <c r="H1218" t="s">
        <v>340</v>
      </c>
      <c r="J1218" t="s">
        <v>547</v>
      </c>
      <c r="L1218" t="s">
        <v>9047</v>
      </c>
      <c r="M1218" t="s">
        <v>9048</v>
      </c>
      <c r="N1218" t="s">
        <v>9049</v>
      </c>
      <c r="R1218" t="s">
        <v>340</v>
      </c>
      <c r="T1218" t="s">
        <v>9050</v>
      </c>
      <c r="U1218" t="s">
        <v>9051</v>
      </c>
      <c r="V1218" t="s">
        <v>743</v>
      </c>
      <c r="W1218" t="s">
        <v>9049</v>
      </c>
      <c r="AC1218" t="s">
        <v>402</v>
      </c>
    </row>
    <row r="1219" spans="1:31" x14ac:dyDescent="0.25">
      <c r="A1219" t="s">
        <v>9052</v>
      </c>
      <c r="B1219" t="s">
        <v>9053</v>
      </c>
      <c r="E1219" t="s">
        <v>546</v>
      </c>
      <c r="F1219" t="s">
        <v>1301</v>
      </c>
      <c r="H1219" t="s">
        <v>340</v>
      </c>
      <c r="J1219" t="s">
        <v>547</v>
      </c>
      <c r="L1219" t="s">
        <v>9054</v>
      </c>
      <c r="M1219" t="s">
        <v>9055</v>
      </c>
      <c r="R1219" t="s">
        <v>340</v>
      </c>
      <c r="T1219" t="s">
        <v>9056</v>
      </c>
      <c r="U1219" t="s">
        <v>9057</v>
      </c>
      <c r="V1219" t="s">
        <v>9058</v>
      </c>
      <c r="AC1219" t="s">
        <v>402</v>
      </c>
    </row>
    <row r="1220" spans="1:31" x14ac:dyDescent="0.25">
      <c r="A1220" t="s">
        <v>9059</v>
      </c>
      <c r="B1220" t="s">
        <v>9060</v>
      </c>
      <c r="E1220" t="s">
        <v>561</v>
      </c>
      <c r="F1220" t="s">
        <v>1301</v>
      </c>
      <c r="H1220" t="s">
        <v>340</v>
      </c>
      <c r="J1220" t="s">
        <v>547</v>
      </c>
      <c r="L1220" t="s">
        <v>9061</v>
      </c>
      <c r="M1220" t="s">
        <v>9062</v>
      </c>
      <c r="N1220" t="s">
        <v>9063</v>
      </c>
      <c r="R1220" t="s">
        <v>340</v>
      </c>
      <c r="T1220" t="s">
        <v>9064</v>
      </c>
      <c r="U1220" t="s">
        <v>9065</v>
      </c>
      <c r="V1220" t="s">
        <v>2056</v>
      </c>
      <c r="W1220" t="s">
        <v>547</v>
      </c>
      <c r="Y1220" t="s">
        <v>9066</v>
      </c>
      <c r="Z1220" t="s">
        <v>9067</v>
      </c>
      <c r="AC1220" t="s">
        <v>402</v>
      </c>
      <c r="AE1220" t="s">
        <v>2058</v>
      </c>
    </row>
    <row r="1221" spans="1:31" x14ac:dyDescent="0.25">
      <c r="A1221" t="s">
        <v>9068</v>
      </c>
      <c r="B1221" t="s">
        <v>9069</v>
      </c>
      <c r="E1221" t="s">
        <v>2719</v>
      </c>
      <c r="F1221" t="s">
        <v>1301</v>
      </c>
      <c r="H1221" t="s">
        <v>340</v>
      </c>
      <c r="J1221" t="s">
        <v>547</v>
      </c>
      <c r="L1221" t="s">
        <v>9070</v>
      </c>
      <c r="M1221" t="s">
        <v>9071</v>
      </c>
      <c r="R1221" t="s">
        <v>340</v>
      </c>
      <c r="T1221" t="s">
        <v>9072</v>
      </c>
      <c r="U1221" t="s">
        <v>9073</v>
      </c>
      <c r="Y1221" t="s">
        <v>9074</v>
      </c>
      <c r="Z1221" t="s">
        <v>9075</v>
      </c>
      <c r="AC1221" t="s">
        <v>402</v>
      </c>
    </row>
    <row r="1222" spans="1:31" x14ac:dyDescent="0.25">
      <c r="A1222" t="s">
        <v>9076</v>
      </c>
      <c r="B1222" t="s">
        <v>9077</v>
      </c>
      <c r="E1222" t="s">
        <v>2719</v>
      </c>
      <c r="F1222" t="s">
        <v>1301</v>
      </c>
      <c r="H1222" t="s">
        <v>340</v>
      </c>
      <c r="J1222" t="s">
        <v>547</v>
      </c>
      <c r="L1222" t="s">
        <v>9078</v>
      </c>
      <c r="M1222" t="s">
        <v>9079</v>
      </c>
      <c r="N1222" t="s">
        <v>9080</v>
      </c>
      <c r="R1222" t="s">
        <v>340</v>
      </c>
      <c r="T1222" t="s">
        <v>9081</v>
      </c>
      <c r="U1222" t="s">
        <v>9082</v>
      </c>
      <c r="V1222" t="s">
        <v>9083</v>
      </c>
      <c r="AC1222" t="s">
        <v>402</v>
      </c>
    </row>
    <row r="1223" spans="1:31" x14ac:dyDescent="0.25">
      <c r="A1223" t="s">
        <v>9084</v>
      </c>
      <c r="B1223" t="s">
        <v>9085</v>
      </c>
      <c r="E1223" t="s">
        <v>6617</v>
      </c>
      <c r="F1223" t="s">
        <v>1301</v>
      </c>
      <c r="H1223" t="s">
        <v>340</v>
      </c>
      <c r="J1223" t="s">
        <v>547</v>
      </c>
      <c r="L1223" t="s">
        <v>9086</v>
      </c>
      <c r="M1223" t="s">
        <v>9087</v>
      </c>
      <c r="R1223" t="s">
        <v>340</v>
      </c>
      <c r="T1223" t="s">
        <v>9088</v>
      </c>
      <c r="U1223" t="s">
        <v>9089</v>
      </c>
      <c r="V1223" t="s">
        <v>743</v>
      </c>
      <c r="W1223" t="s">
        <v>9090</v>
      </c>
      <c r="AC1223" t="s">
        <v>402</v>
      </c>
    </row>
    <row r="1224" spans="1:31" x14ac:dyDescent="0.25">
      <c r="A1224" t="s">
        <v>9091</v>
      </c>
      <c r="B1224" t="s">
        <v>9092</v>
      </c>
      <c r="E1224" t="s">
        <v>2719</v>
      </c>
      <c r="F1224" t="s">
        <v>1391</v>
      </c>
      <c r="H1224" t="s">
        <v>340</v>
      </c>
      <c r="J1224" t="s">
        <v>547</v>
      </c>
      <c r="L1224" t="s">
        <v>9093</v>
      </c>
      <c r="M1224" t="s">
        <v>9094</v>
      </c>
      <c r="N1224" t="s">
        <v>9095</v>
      </c>
      <c r="R1224" t="s">
        <v>340</v>
      </c>
      <c r="T1224" t="s">
        <v>9096</v>
      </c>
      <c r="U1224" t="s">
        <v>5050</v>
      </c>
      <c r="V1224" t="s">
        <v>5051</v>
      </c>
      <c r="W1224" t="s">
        <v>547</v>
      </c>
      <c r="Y1224" t="s">
        <v>1398</v>
      </c>
      <c r="AC1224" t="s">
        <v>402</v>
      </c>
      <c r="AE1224" t="s">
        <v>3242</v>
      </c>
    </row>
    <row r="1225" spans="1:31" x14ac:dyDescent="0.25">
      <c r="A1225" t="s">
        <v>9097</v>
      </c>
      <c r="B1225" t="s">
        <v>9098</v>
      </c>
      <c r="E1225" t="s">
        <v>6617</v>
      </c>
      <c r="F1225" t="s">
        <v>1301</v>
      </c>
      <c r="H1225" t="s">
        <v>340</v>
      </c>
      <c r="J1225" t="s">
        <v>547</v>
      </c>
      <c r="L1225" t="s">
        <v>9099</v>
      </c>
      <c r="M1225" t="s">
        <v>9100</v>
      </c>
      <c r="N1225" t="s">
        <v>9101</v>
      </c>
      <c r="R1225" t="s">
        <v>340</v>
      </c>
      <c r="T1225" t="s">
        <v>9102</v>
      </c>
      <c r="U1225" t="s">
        <v>9103</v>
      </c>
      <c r="V1225" t="s">
        <v>9104</v>
      </c>
      <c r="W1225" t="s">
        <v>9105</v>
      </c>
      <c r="Y1225" t="s">
        <v>9106</v>
      </c>
      <c r="AC1225" t="s">
        <v>402</v>
      </c>
    </row>
    <row r="1226" spans="1:31" x14ac:dyDescent="0.25">
      <c r="A1226" t="s">
        <v>9107</v>
      </c>
      <c r="B1226" t="s">
        <v>9108</v>
      </c>
      <c r="E1226" t="s">
        <v>6617</v>
      </c>
      <c r="F1226" t="s">
        <v>1301</v>
      </c>
      <c r="H1226" t="s">
        <v>340</v>
      </c>
      <c r="J1226" t="s">
        <v>547</v>
      </c>
      <c r="L1226" t="s">
        <v>9109</v>
      </c>
      <c r="M1226" t="s">
        <v>9110</v>
      </c>
      <c r="R1226" t="s">
        <v>340</v>
      </c>
      <c r="T1226" t="s">
        <v>9111</v>
      </c>
      <c r="U1226" t="s">
        <v>9112</v>
      </c>
      <c r="V1226" t="s">
        <v>9113</v>
      </c>
      <c r="W1226" t="s">
        <v>9114</v>
      </c>
      <c r="Y1226" t="s">
        <v>9115</v>
      </c>
      <c r="AC1226" t="s">
        <v>402</v>
      </c>
    </row>
    <row r="1227" spans="1:31" x14ac:dyDescent="0.25">
      <c r="A1227" t="s">
        <v>9116</v>
      </c>
      <c r="B1227" t="s">
        <v>9117</v>
      </c>
      <c r="E1227" t="s">
        <v>2719</v>
      </c>
      <c r="F1227" t="s">
        <v>1301</v>
      </c>
      <c r="H1227" t="s">
        <v>340</v>
      </c>
      <c r="J1227" t="s">
        <v>547</v>
      </c>
      <c r="L1227" t="s">
        <v>9118</v>
      </c>
      <c r="M1227" t="s">
        <v>9119</v>
      </c>
      <c r="N1227" t="s">
        <v>9120</v>
      </c>
      <c r="R1227" t="s">
        <v>340</v>
      </c>
      <c r="T1227" t="s">
        <v>9121</v>
      </c>
      <c r="U1227" t="s">
        <v>9122</v>
      </c>
      <c r="V1227" t="s">
        <v>2733</v>
      </c>
      <c r="W1227" t="s">
        <v>547</v>
      </c>
      <c r="Y1227" t="s">
        <v>1398</v>
      </c>
      <c r="AC1227" t="s">
        <v>402</v>
      </c>
      <c r="AE1227" t="s">
        <v>2736</v>
      </c>
    </row>
    <row r="1228" spans="1:31" x14ac:dyDescent="0.25">
      <c r="A1228" t="s">
        <v>9123</v>
      </c>
      <c r="B1228" t="s">
        <v>9124</v>
      </c>
      <c r="E1228" t="s">
        <v>2719</v>
      </c>
      <c r="F1228" t="s">
        <v>1301</v>
      </c>
      <c r="H1228" t="s">
        <v>340</v>
      </c>
      <c r="J1228" t="s">
        <v>547</v>
      </c>
      <c r="L1228" t="s">
        <v>9125</v>
      </c>
      <c r="M1228" t="s">
        <v>9126</v>
      </c>
      <c r="N1228" t="s">
        <v>9127</v>
      </c>
      <c r="R1228" t="s">
        <v>340</v>
      </c>
      <c r="T1228" t="s">
        <v>9128</v>
      </c>
      <c r="U1228" t="s">
        <v>2732</v>
      </c>
      <c r="V1228" t="s">
        <v>2724</v>
      </c>
      <c r="W1228" t="s">
        <v>9125</v>
      </c>
      <c r="AC1228" t="s">
        <v>402</v>
      </c>
    </row>
    <row r="1229" spans="1:31" x14ac:dyDescent="0.25">
      <c r="A1229" t="s">
        <v>9129</v>
      </c>
      <c r="B1229" t="s">
        <v>9130</v>
      </c>
      <c r="E1229" t="s">
        <v>2719</v>
      </c>
      <c r="F1229" t="s">
        <v>1301</v>
      </c>
      <c r="H1229" t="s">
        <v>340</v>
      </c>
      <c r="J1229" t="s">
        <v>547</v>
      </c>
      <c r="L1229" t="s">
        <v>9131</v>
      </c>
      <c r="M1229" t="s">
        <v>9132</v>
      </c>
      <c r="R1229" t="s">
        <v>340</v>
      </c>
      <c r="T1229" t="s">
        <v>9133</v>
      </c>
      <c r="U1229" t="s">
        <v>9134</v>
      </c>
      <c r="V1229" t="s">
        <v>9135</v>
      </c>
      <c r="AC1229" t="s">
        <v>402</v>
      </c>
    </row>
    <row r="1230" spans="1:31" x14ac:dyDescent="0.25">
      <c r="A1230" t="s">
        <v>9136</v>
      </c>
      <c r="B1230" t="s">
        <v>9137</v>
      </c>
      <c r="E1230" t="s">
        <v>2719</v>
      </c>
      <c r="F1230" t="s">
        <v>1301</v>
      </c>
      <c r="H1230" t="s">
        <v>340</v>
      </c>
      <c r="J1230" t="s">
        <v>547</v>
      </c>
      <c r="L1230" t="s">
        <v>9138</v>
      </c>
      <c r="M1230" t="s">
        <v>9139</v>
      </c>
      <c r="N1230" t="s">
        <v>9140</v>
      </c>
      <c r="R1230" t="s">
        <v>340</v>
      </c>
      <c r="T1230" t="s">
        <v>9141</v>
      </c>
      <c r="U1230" t="s">
        <v>9142</v>
      </c>
      <c r="V1230" t="s">
        <v>1204</v>
      </c>
      <c r="W1230" t="s">
        <v>9140</v>
      </c>
      <c r="Y1230" t="s">
        <v>9143</v>
      </c>
      <c r="Z1230" t="s">
        <v>9144</v>
      </c>
      <c r="AC1230" t="s">
        <v>402</v>
      </c>
    </row>
    <row r="1231" spans="1:31" x14ac:dyDescent="0.25">
      <c r="A1231" t="s">
        <v>9145</v>
      </c>
      <c r="B1231" t="s">
        <v>9146</v>
      </c>
      <c r="E1231" t="s">
        <v>2719</v>
      </c>
      <c r="F1231" t="s">
        <v>1301</v>
      </c>
      <c r="H1231" t="s">
        <v>340</v>
      </c>
      <c r="J1231" t="s">
        <v>547</v>
      </c>
      <c r="L1231" t="s">
        <v>9147</v>
      </c>
      <c r="M1231" t="s">
        <v>9148</v>
      </c>
      <c r="N1231" t="s">
        <v>9149</v>
      </c>
      <c r="R1231" t="s">
        <v>340</v>
      </c>
      <c r="T1231" t="s">
        <v>9150</v>
      </c>
      <c r="U1231" t="s">
        <v>9151</v>
      </c>
      <c r="V1231" t="s">
        <v>1230</v>
      </c>
      <c r="Y1231" t="s">
        <v>9152</v>
      </c>
      <c r="Z1231" t="s">
        <v>9153</v>
      </c>
      <c r="AC1231" t="s">
        <v>402</v>
      </c>
    </row>
    <row r="1232" spans="1:31" x14ac:dyDescent="0.25">
      <c r="A1232" t="s">
        <v>9154</v>
      </c>
      <c r="B1232" t="s">
        <v>9155</v>
      </c>
      <c r="E1232" t="s">
        <v>2719</v>
      </c>
      <c r="F1232" t="s">
        <v>1301</v>
      </c>
      <c r="H1232" t="s">
        <v>340</v>
      </c>
      <c r="J1232" t="s">
        <v>547</v>
      </c>
      <c r="L1232" t="s">
        <v>9156</v>
      </c>
      <c r="M1232" t="s">
        <v>9157</v>
      </c>
      <c r="N1232" t="s">
        <v>9158</v>
      </c>
      <c r="R1232" t="s">
        <v>340</v>
      </c>
      <c r="T1232" t="s">
        <v>9159</v>
      </c>
      <c r="U1232" t="s">
        <v>2732</v>
      </c>
      <c r="V1232" t="s">
        <v>2724</v>
      </c>
      <c r="Y1232" t="s">
        <v>9160</v>
      </c>
      <c r="AC1232" t="s">
        <v>402</v>
      </c>
    </row>
    <row r="1233" spans="1:31" x14ac:dyDescent="0.25">
      <c r="A1233" t="s">
        <v>9161</v>
      </c>
      <c r="B1233" t="s">
        <v>9162</v>
      </c>
      <c r="E1233" t="s">
        <v>2719</v>
      </c>
      <c r="F1233" t="s">
        <v>1301</v>
      </c>
      <c r="H1233" t="s">
        <v>340</v>
      </c>
      <c r="J1233" t="s">
        <v>547</v>
      </c>
      <c r="L1233" t="s">
        <v>9163</v>
      </c>
      <c r="M1233" t="s">
        <v>9164</v>
      </c>
      <c r="N1233" t="s">
        <v>9165</v>
      </c>
      <c r="R1233" t="s">
        <v>340</v>
      </c>
      <c r="T1233" t="s">
        <v>9166</v>
      </c>
      <c r="U1233" t="s">
        <v>9167</v>
      </c>
      <c r="V1233" t="s">
        <v>4152</v>
      </c>
      <c r="W1233" t="s">
        <v>547</v>
      </c>
      <c r="AC1233" t="s">
        <v>402</v>
      </c>
      <c r="AE1233" t="s">
        <v>4153</v>
      </c>
    </row>
    <row r="1234" spans="1:31" x14ac:dyDescent="0.25">
      <c r="A1234" t="s">
        <v>9168</v>
      </c>
      <c r="B1234" t="s">
        <v>9169</v>
      </c>
      <c r="E1234" t="s">
        <v>2719</v>
      </c>
      <c r="F1234" t="s">
        <v>1301</v>
      </c>
      <c r="H1234" t="s">
        <v>340</v>
      </c>
      <c r="J1234" t="s">
        <v>547</v>
      </c>
      <c r="L1234" t="s">
        <v>9170</v>
      </c>
      <c r="M1234" t="s">
        <v>9171</v>
      </c>
      <c r="R1234" t="s">
        <v>340</v>
      </c>
      <c r="T1234" t="s">
        <v>9172</v>
      </c>
      <c r="U1234" t="s">
        <v>2175</v>
      </c>
      <c r="V1234" t="s">
        <v>743</v>
      </c>
      <c r="Y1234" t="s">
        <v>9173</v>
      </c>
      <c r="AC1234" t="s">
        <v>402</v>
      </c>
    </row>
    <row r="1235" spans="1:31" x14ac:dyDescent="0.25">
      <c r="A1235" t="s">
        <v>9174</v>
      </c>
      <c r="B1235" t="s">
        <v>9175</v>
      </c>
      <c r="E1235" t="s">
        <v>2719</v>
      </c>
      <c r="F1235" t="s">
        <v>1301</v>
      </c>
      <c r="H1235" t="s">
        <v>340</v>
      </c>
      <c r="J1235" t="s">
        <v>547</v>
      </c>
      <c r="L1235" t="s">
        <v>9176</v>
      </c>
      <c r="M1235" t="s">
        <v>9177</v>
      </c>
      <c r="N1235" t="s">
        <v>9178</v>
      </c>
      <c r="R1235" t="s">
        <v>340</v>
      </c>
      <c r="T1235" t="s">
        <v>9179</v>
      </c>
      <c r="U1235" t="s">
        <v>2175</v>
      </c>
      <c r="V1235" t="s">
        <v>743</v>
      </c>
      <c r="Y1235" t="s">
        <v>9173</v>
      </c>
      <c r="AC1235" t="s">
        <v>402</v>
      </c>
    </row>
    <row r="1236" spans="1:31" x14ac:dyDescent="0.25">
      <c r="A1236" t="s">
        <v>9180</v>
      </c>
      <c r="B1236" t="s">
        <v>9181</v>
      </c>
      <c r="E1236" t="s">
        <v>2719</v>
      </c>
      <c r="F1236" t="s">
        <v>1301</v>
      </c>
      <c r="H1236" t="s">
        <v>340</v>
      </c>
      <c r="J1236" t="s">
        <v>547</v>
      </c>
      <c r="L1236" t="s">
        <v>9182</v>
      </c>
      <c r="M1236" t="s">
        <v>9183</v>
      </c>
      <c r="R1236" t="s">
        <v>340</v>
      </c>
      <c r="T1236" t="s">
        <v>9184</v>
      </c>
      <c r="U1236" t="s">
        <v>9185</v>
      </c>
      <c r="V1236" t="s">
        <v>9186</v>
      </c>
      <c r="W1236" t="s">
        <v>547</v>
      </c>
      <c r="Y1236" t="s">
        <v>9187</v>
      </c>
      <c r="Z1236" t="s">
        <v>9188</v>
      </c>
      <c r="AA1236" t="s">
        <v>9189</v>
      </c>
      <c r="AC1236" t="s">
        <v>402</v>
      </c>
      <c r="AE1236" t="s">
        <v>4882</v>
      </c>
    </row>
    <row r="1237" spans="1:31" x14ac:dyDescent="0.25">
      <c r="A1237" t="s">
        <v>9190</v>
      </c>
      <c r="B1237" t="s">
        <v>9191</v>
      </c>
      <c r="E1237" t="s">
        <v>2719</v>
      </c>
      <c r="F1237" t="s">
        <v>1391</v>
      </c>
      <c r="H1237" t="s">
        <v>340</v>
      </c>
      <c r="J1237" t="s">
        <v>547</v>
      </c>
      <c r="L1237" t="s">
        <v>9192</v>
      </c>
      <c r="M1237" t="s">
        <v>9193</v>
      </c>
      <c r="R1237" t="s">
        <v>340</v>
      </c>
      <c r="T1237" t="s">
        <v>9194</v>
      </c>
      <c r="U1237" t="s">
        <v>9195</v>
      </c>
      <c r="V1237" t="s">
        <v>7490</v>
      </c>
      <c r="Y1237" t="s">
        <v>3660</v>
      </c>
      <c r="AC1237" t="s">
        <v>402</v>
      </c>
    </row>
    <row r="1238" spans="1:31" x14ac:dyDescent="0.25">
      <c r="A1238" t="s">
        <v>9196</v>
      </c>
      <c r="B1238" t="s">
        <v>9197</v>
      </c>
      <c r="E1238" t="s">
        <v>2719</v>
      </c>
      <c r="F1238" t="s">
        <v>1391</v>
      </c>
      <c r="H1238" t="s">
        <v>340</v>
      </c>
      <c r="J1238" t="s">
        <v>547</v>
      </c>
      <c r="L1238" t="s">
        <v>9198</v>
      </c>
      <c r="R1238" t="s">
        <v>340</v>
      </c>
      <c r="T1238" t="s">
        <v>9199</v>
      </c>
      <c r="U1238" t="s">
        <v>9200</v>
      </c>
      <c r="V1238" t="s">
        <v>2733</v>
      </c>
      <c r="W1238" t="s">
        <v>547</v>
      </c>
      <c r="Y1238" t="s">
        <v>3660</v>
      </c>
      <c r="AC1238" t="s">
        <v>402</v>
      </c>
      <c r="AE1238" t="s">
        <v>2736</v>
      </c>
    </row>
    <row r="1239" spans="1:31" x14ac:dyDescent="0.25">
      <c r="A1239" t="s">
        <v>9201</v>
      </c>
      <c r="B1239" t="s">
        <v>9202</v>
      </c>
      <c r="E1239" t="s">
        <v>2719</v>
      </c>
      <c r="F1239" t="s">
        <v>1301</v>
      </c>
      <c r="H1239" t="s">
        <v>340</v>
      </c>
      <c r="J1239" t="s">
        <v>547</v>
      </c>
      <c r="L1239" t="s">
        <v>9203</v>
      </c>
      <c r="M1239" t="s">
        <v>9204</v>
      </c>
      <c r="N1239" t="s">
        <v>9205</v>
      </c>
      <c r="R1239" t="s">
        <v>340</v>
      </c>
      <c r="T1239" t="s">
        <v>9206</v>
      </c>
      <c r="U1239" t="s">
        <v>9207</v>
      </c>
      <c r="V1239" t="s">
        <v>9104</v>
      </c>
      <c r="AC1239" t="s">
        <v>402</v>
      </c>
    </row>
    <row r="1240" spans="1:31" x14ac:dyDescent="0.25">
      <c r="A1240" t="s">
        <v>9208</v>
      </c>
      <c r="B1240" t="s">
        <v>9209</v>
      </c>
      <c r="E1240" t="s">
        <v>2719</v>
      </c>
      <c r="F1240" t="s">
        <v>1301</v>
      </c>
      <c r="H1240" t="s">
        <v>340</v>
      </c>
      <c r="J1240" t="s">
        <v>547</v>
      </c>
      <c r="L1240" t="s">
        <v>9210</v>
      </c>
      <c r="M1240" t="s">
        <v>9211</v>
      </c>
      <c r="N1240" t="s">
        <v>9212</v>
      </c>
      <c r="R1240" t="s">
        <v>340</v>
      </c>
      <c r="T1240" t="s">
        <v>9213</v>
      </c>
      <c r="U1240" t="s">
        <v>9214</v>
      </c>
      <c r="V1240" t="s">
        <v>3241</v>
      </c>
      <c r="Y1240" t="s">
        <v>9215</v>
      </c>
      <c r="Z1240" t="s">
        <v>9216</v>
      </c>
      <c r="AC1240" t="s">
        <v>402</v>
      </c>
      <c r="AE1240" t="s">
        <v>3242</v>
      </c>
    </row>
    <row r="1241" spans="1:31" x14ac:dyDescent="0.25">
      <c r="A1241" t="s">
        <v>9217</v>
      </c>
      <c r="B1241" t="s">
        <v>9218</v>
      </c>
      <c r="E1241" t="s">
        <v>2719</v>
      </c>
      <c r="F1241" t="s">
        <v>1301</v>
      </c>
      <c r="H1241" t="s">
        <v>340</v>
      </c>
      <c r="J1241" t="s">
        <v>547</v>
      </c>
      <c r="L1241" t="s">
        <v>9219</v>
      </c>
      <c r="M1241" t="s">
        <v>9220</v>
      </c>
      <c r="N1241" t="s">
        <v>9221</v>
      </c>
      <c r="R1241" t="s">
        <v>340</v>
      </c>
      <c r="T1241" t="s">
        <v>9222</v>
      </c>
      <c r="U1241" t="s">
        <v>9223</v>
      </c>
      <c r="V1241" t="s">
        <v>9224</v>
      </c>
      <c r="W1241" t="s">
        <v>9225</v>
      </c>
      <c r="Y1241" t="s">
        <v>3660</v>
      </c>
      <c r="AC1241" t="s">
        <v>402</v>
      </c>
    </row>
    <row r="1242" spans="1:31" x14ac:dyDescent="0.25">
      <c r="A1242" t="s">
        <v>9226</v>
      </c>
      <c r="B1242" t="s">
        <v>9227</v>
      </c>
      <c r="E1242" t="s">
        <v>2719</v>
      </c>
      <c r="F1242" t="s">
        <v>1301</v>
      </c>
      <c r="H1242" t="s">
        <v>340</v>
      </c>
      <c r="J1242" t="s">
        <v>547</v>
      </c>
      <c r="L1242" t="s">
        <v>9228</v>
      </c>
      <c r="M1242" t="s">
        <v>9229</v>
      </c>
      <c r="N1242" t="s">
        <v>9230</v>
      </c>
      <c r="R1242" t="s">
        <v>340</v>
      </c>
      <c r="T1242" t="s">
        <v>9231</v>
      </c>
      <c r="U1242" t="s">
        <v>9232</v>
      </c>
      <c r="V1242" t="s">
        <v>9233</v>
      </c>
      <c r="Y1242" t="s">
        <v>9234</v>
      </c>
      <c r="Z1242" t="s">
        <v>8423</v>
      </c>
      <c r="AC1242" t="s">
        <v>402</v>
      </c>
    </row>
    <row r="1243" spans="1:31" x14ac:dyDescent="0.25">
      <c r="A1243" t="s">
        <v>9235</v>
      </c>
      <c r="B1243" t="s">
        <v>9236</v>
      </c>
      <c r="E1243" t="s">
        <v>2719</v>
      </c>
      <c r="F1243" t="s">
        <v>1301</v>
      </c>
      <c r="H1243" t="s">
        <v>340</v>
      </c>
      <c r="J1243" t="s">
        <v>547</v>
      </c>
      <c r="L1243" t="s">
        <v>9237</v>
      </c>
      <c r="M1243" t="s">
        <v>6347</v>
      </c>
      <c r="N1243" t="s">
        <v>9238</v>
      </c>
      <c r="R1243" t="s">
        <v>340</v>
      </c>
      <c r="T1243" t="s">
        <v>9239</v>
      </c>
      <c r="U1243" t="s">
        <v>9240</v>
      </c>
      <c r="V1243" t="s">
        <v>1738</v>
      </c>
      <c r="AC1243" t="s">
        <v>402</v>
      </c>
      <c r="AE1243" t="s">
        <v>1739</v>
      </c>
    </row>
    <row r="1244" spans="1:31" x14ac:dyDescent="0.25">
      <c r="A1244" t="s">
        <v>9241</v>
      </c>
      <c r="B1244" t="s">
        <v>9242</v>
      </c>
      <c r="E1244" t="s">
        <v>2719</v>
      </c>
      <c r="F1244" t="s">
        <v>1301</v>
      </c>
      <c r="H1244" t="s">
        <v>340</v>
      </c>
      <c r="J1244" t="s">
        <v>547</v>
      </c>
      <c r="L1244" t="s">
        <v>9243</v>
      </c>
      <c r="M1244" t="s">
        <v>9244</v>
      </c>
      <c r="N1244" t="s">
        <v>9245</v>
      </c>
      <c r="R1244" t="s">
        <v>340</v>
      </c>
      <c r="T1244" t="s">
        <v>9246</v>
      </c>
      <c r="U1244" t="s">
        <v>9247</v>
      </c>
      <c r="V1244" t="s">
        <v>2724</v>
      </c>
      <c r="Y1244" t="s">
        <v>9248</v>
      </c>
      <c r="AC1244" t="s">
        <v>402</v>
      </c>
    </row>
    <row r="1245" spans="1:31" x14ac:dyDescent="0.25">
      <c r="A1245" t="s">
        <v>9249</v>
      </c>
      <c r="B1245" t="s">
        <v>9250</v>
      </c>
      <c r="E1245" t="s">
        <v>2719</v>
      </c>
      <c r="F1245" t="s">
        <v>1301</v>
      </c>
      <c r="H1245" t="s">
        <v>340</v>
      </c>
      <c r="J1245" t="s">
        <v>547</v>
      </c>
      <c r="L1245" t="s">
        <v>9251</v>
      </c>
      <c r="M1245" t="s">
        <v>9252</v>
      </c>
      <c r="R1245" t="s">
        <v>340</v>
      </c>
      <c r="T1245" t="s">
        <v>9253</v>
      </c>
      <c r="U1245" t="s">
        <v>9254</v>
      </c>
      <c r="V1245" t="s">
        <v>9255</v>
      </c>
      <c r="W1245" t="s">
        <v>547</v>
      </c>
      <c r="Y1245" t="s">
        <v>1398</v>
      </c>
      <c r="AC1245" t="s">
        <v>402</v>
      </c>
      <c r="AE1245" t="s">
        <v>2736</v>
      </c>
    </row>
    <row r="1246" spans="1:31" x14ac:dyDescent="0.25">
      <c r="A1246" t="s">
        <v>9256</v>
      </c>
      <c r="B1246" t="s">
        <v>9257</v>
      </c>
      <c r="E1246" t="s">
        <v>2719</v>
      </c>
      <c r="F1246" t="s">
        <v>1301</v>
      </c>
      <c r="H1246" t="s">
        <v>340</v>
      </c>
      <c r="J1246" t="s">
        <v>547</v>
      </c>
      <c r="L1246" t="s">
        <v>9258</v>
      </c>
      <c r="M1246" t="s">
        <v>9259</v>
      </c>
      <c r="N1246" t="s">
        <v>9260</v>
      </c>
      <c r="R1246" t="s">
        <v>340</v>
      </c>
      <c r="T1246" t="s">
        <v>9261</v>
      </c>
      <c r="U1246" t="s">
        <v>9262</v>
      </c>
      <c r="V1246" t="s">
        <v>7490</v>
      </c>
      <c r="Y1246" t="s">
        <v>9263</v>
      </c>
      <c r="AC1246" t="s">
        <v>402</v>
      </c>
    </row>
    <row r="1247" spans="1:31" x14ac:dyDescent="0.25">
      <c r="A1247" t="s">
        <v>9264</v>
      </c>
      <c r="B1247" t="s">
        <v>9265</v>
      </c>
      <c r="E1247" t="s">
        <v>6617</v>
      </c>
      <c r="F1247" t="s">
        <v>1301</v>
      </c>
      <c r="H1247" t="s">
        <v>340</v>
      </c>
      <c r="J1247" t="s">
        <v>547</v>
      </c>
      <c r="L1247" t="s">
        <v>9086</v>
      </c>
      <c r="M1247" t="s">
        <v>9266</v>
      </c>
      <c r="R1247" t="s">
        <v>340</v>
      </c>
      <c r="T1247" t="s">
        <v>9267</v>
      </c>
      <c r="U1247" t="s">
        <v>9268</v>
      </c>
      <c r="V1247" t="s">
        <v>9269</v>
      </c>
      <c r="W1247" t="s">
        <v>9270</v>
      </c>
      <c r="AC1247" t="s">
        <v>402</v>
      </c>
      <c r="AE1247" t="s">
        <v>1714</v>
      </c>
    </row>
    <row r="1248" spans="1:31" x14ac:dyDescent="0.25">
      <c r="A1248" t="s">
        <v>9271</v>
      </c>
      <c r="B1248" t="s">
        <v>9272</v>
      </c>
      <c r="E1248" t="s">
        <v>2719</v>
      </c>
      <c r="F1248" t="s">
        <v>1301</v>
      </c>
      <c r="H1248" t="s">
        <v>340</v>
      </c>
      <c r="J1248" t="s">
        <v>547</v>
      </c>
      <c r="L1248" t="s">
        <v>9273</v>
      </c>
      <c r="M1248" t="s">
        <v>9274</v>
      </c>
      <c r="N1248" t="s">
        <v>9275</v>
      </c>
      <c r="R1248" t="s">
        <v>340</v>
      </c>
      <c r="T1248" t="s">
        <v>9276</v>
      </c>
      <c r="U1248" t="s">
        <v>9277</v>
      </c>
      <c r="V1248" t="s">
        <v>9278</v>
      </c>
      <c r="W1248" t="s">
        <v>547</v>
      </c>
      <c r="AC1248" t="s">
        <v>402</v>
      </c>
      <c r="AE1248" t="s">
        <v>3242</v>
      </c>
    </row>
    <row r="1249" spans="1:31" x14ac:dyDescent="0.25">
      <c r="A1249" t="s">
        <v>9279</v>
      </c>
      <c r="B1249" t="s">
        <v>9280</v>
      </c>
      <c r="E1249" t="s">
        <v>2719</v>
      </c>
      <c r="F1249" t="s">
        <v>1301</v>
      </c>
      <c r="H1249" t="s">
        <v>340</v>
      </c>
      <c r="J1249" t="s">
        <v>547</v>
      </c>
      <c r="L1249" t="s">
        <v>9281</v>
      </c>
      <c r="M1249" t="s">
        <v>9282</v>
      </c>
      <c r="R1249" t="s">
        <v>340</v>
      </c>
      <c r="T1249" t="s">
        <v>9283</v>
      </c>
      <c r="U1249" t="s">
        <v>9284</v>
      </c>
      <c r="V1249" t="s">
        <v>9285</v>
      </c>
      <c r="Y1249" t="s">
        <v>9286</v>
      </c>
      <c r="Z1249" t="s">
        <v>9287</v>
      </c>
      <c r="AA1249" t="s">
        <v>9288</v>
      </c>
      <c r="AC1249" t="s">
        <v>402</v>
      </c>
      <c r="AE1249" t="s">
        <v>2736</v>
      </c>
    </row>
    <row r="1250" spans="1:31" x14ac:dyDescent="0.25">
      <c r="A1250" t="s">
        <v>9289</v>
      </c>
      <c r="B1250" t="s">
        <v>9290</v>
      </c>
      <c r="E1250" t="s">
        <v>2719</v>
      </c>
      <c r="F1250" t="s">
        <v>1301</v>
      </c>
      <c r="H1250" t="s">
        <v>340</v>
      </c>
      <c r="J1250" t="s">
        <v>547</v>
      </c>
      <c r="L1250" t="s">
        <v>9291</v>
      </c>
      <c r="M1250" t="s">
        <v>9292</v>
      </c>
      <c r="N1250" t="s">
        <v>9293</v>
      </c>
      <c r="R1250" t="s">
        <v>340</v>
      </c>
      <c r="T1250" t="s">
        <v>9294</v>
      </c>
      <c r="U1250" t="s">
        <v>9295</v>
      </c>
      <c r="V1250" t="s">
        <v>547</v>
      </c>
      <c r="Y1250" t="s">
        <v>9296</v>
      </c>
      <c r="AC1250" t="s">
        <v>402</v>
      </c>
      <c r="AE1250" t="s">
        <v>4882</v>
      </c>
    </row>
    <row r="1251" spans="1:31" x14ac:dyDescent="0.25">
      <c r="A1251" t="s">
        <v>9297</v>
      </c>
      <c r="B1251" t="s">
        <v>9298</v>
      </c>
      <c r="E1251" t="s">
        <v>2719</v>
      </c>
      <c r="F1251" t="s">
        <v>1301</v>
      </c>
      <c r="H1251" t="s">
        <v>340</v>
      </c>
      <c r="J1251" t="s">
        <v>547</v>
      </c>
      <c r="L1251" t="s">
        <v>9299</v>
      </c>
      <c r="R1251" t="s">
        <v>340</v>
      </c>
      <c r="T1251" t="s">
        <v>9300</v>
      </c>
      <c r="U1251" t="s">
        <v>9295</v>
      </c>
      <c r="V1251" t="s">
        <v>547</v>
      </c>
      <c r="Y1251" t="s">
        <v>9301</v>
      </c>
      <c r="Z1251" t="s">
        <v>9302</v>
      </c>
      <c r="AC1251" t="s">
        <v>402</v>
      </c>
      <c r="AE1251" t="s">
        <v>4882</v>
      </c>
    </row>
    <row r="1252" spans="1:31" x14ac:dyDescent="0.25">
      <c r="A1252" t="s">
        <v>9303</v>
      </c>
      <c r="B1252" t="s">
        <v>9304</v>
      </c>
      <c r="E1252" t="s">
        <v>7900</v>
      </c>
      <c r="F1252" t="s">
        <v>1301</v>
      </c>
      <c r="H1252" t="s">
        <v>340</v>
      </c>
      <c r="J1252" t="s">
        <v>392</v>
      </c>
      <c r="L1252" t="s">
        <v>9305</v>
      </c>
      <c r="M1252" t="s">
        <v>9306</v>
      </c>
      <c r="R1252" t="s">
        <v>340</v>
      </c>
      <c r="T1252" t="s">
        <v>9307</v>
      </c>
      <c r="U1252" t="s">
        <v>9308</v>
      </c>
      <c r="Y1252" t="s">
        <v>9309</v>
      </c>
      <c r="Z1252" t="s">
        <v>9310</v>
      </c>
      <c r="AA1252" t="s">
        <v>3660</v>
      </c>
      <c r="AC1252" t="s">
        <v>402</v>
      </c>
    </row>
    <row r="1253" spans="1:31" x14ac:dyDescent="0.25">
      <c r="A1253" t="s">
        <v>9311</v>
      </c>
      <c r="B1253" t="s">
        <v>9312</v>
      </c>
      <c r="E1253" t="s">
        <v>7900</v>
      </c>
      <c r="F1253" t="s">
        <v>1301</v>
      </c>
      <c r="H1253" t="s">
        <v>340</v>
      </c>
      <c r="J1253" t="s">
        <v>392</v>
      </c>
      <c r="L1253" t="s">
        <v>9313</v>
      </c>
      <c r="M1253" t="s">
        <v>9314</v>
      </c>
      <c r="R1253" t="s">
        <v>340</v>
      </c>
      <c r="T1253" t="s">
        <v>9315</v>
      </c>
      <c r="U1253" t="s">
        <v>9316</v>
      </c>
      <c r="V1253" t="s">
        <v>6714</v>
      </c>
      <c r="Y1253" t="s">
        <v>9317</v>
      </c>
      <c r="Z1253" t="s">
        <v>3660</v>
      </c>
      <c r="AA1253" t="s">
        <v>9318</v>
      </c>
      <c r="AC1253" t="s">
        <v>402</v>
      </c>
    </row>
    <row r="1254" spans="1:31" x14ac:dyDescent="0.25">
      <c r="A1254" t="s">
        <v>9319</v>
      </c>
      <c r="B1254" t="s">
        <v>9320</v>
      </c>
      <c r="E1254" t="s">
        <v>7900</v>
      </c>
      <c r="F1254" t="s">
        <v>1301</v>
      </c>
      <c r="H1254" t="s">
        <v>340</v>
      </c>
      <c r="J1254" t="s">
        <v>392</v>
      </c>
      <c r="L1254" t="s">
        <v>9321</v>
      </c>
      <c r="M1254" t="s">
        <v>9322</v>
      </c>
      <c r="N1254" t="s">
        <v>9323</v>
      </c>
      <c r="R1254" t="s">
        <v>340</v>
      </c>
      <c r="T1254" t="s">
        <v>9324</v>
      </c>
      <c r="U1254" t="s">
        <v>9325</v>
      </c>
      <c r="V1254" t="s">
        <v>9326</v>
      </c>
      <c r="Y1254" t="s">
        <v>1713</v>
      </c>
      <c r="Z1254" t="s">
        <v>9327</v>
      </c>
      <c r="AC1254" t="s">
        <v>402</v>
      </c>
    </row>
    <row r="1255" spans="1:31" x14ac:dyDescent="0.25">
      <c r="A1255" t="s">
        <v>9328</v>
      </c>
      <c r="B1255" t="s">
        <v>9329</v>
      </c>
      <c r="E1255" t="s">
        <v>7900</v>
      </c>
      <c r="F1255" t="s">
        <v>1301</v>
      </c>
      <c r="H1255" t="s">
        <v>340</v>
      </c>
      <c r="J1255" t="s">
        <v>392</v>
      </c>
      <c r="L1255" t="s">
        <v>9330</v>
      </c>
      <c r="M1255" t="s">
        <v>9331</v>
      </c>
      <c r="N1255" t="s">
        <v>9332</v>
      </c>
      <c r="R1255" t="s">
        <v>340</v>
      </c>
      <c r="T1255" t="s">
        <v>9333</v>
      </c>
      <c r="U1255" t="s">
        <v>9334</v>
      </c>
      <c r="V1255" t="s">
        <v>9335</v>
      </c>
      <c r="Y1255" t="s">
        <v>9336</v>
      </c>
      <c r="AC1255" t="s">
        <v>402</v>
      </c>
    </row>
    <row r="1256" spans="1:31" x14ac:dyDescent="0.25">
      <c r="A1256" t="s">
        <v>9337</v>
      </c>
      <c r="B1256" t="s">
        <v>9338</v>
      </c>
      <c r="E1256" t="s">
        <v>7900</v>
      </c>
      <c r="F1256" t="s">
        <v>1301</v>
      </c>
      <c r="H1256" t="s">
        <v>340</v>
      </c>
      <c r="J1256" t="s">
        <v>392</v>
      </c>
      <c r="L1256" t="s">
        <v>9339</v>
      </c>
      <c r="N1256" t="s">
        <v>9340</v>
      </c>
      <c r="R1256" t="s">
        <v>340</v>
      </c>
      <c r="T1256" t="s">
        <v>9341</v>
      </c>
      <c r="U1256" t="s">
        <v>9342</v>
      </c>
      <c r="V1256" t="s">
        <v>9343</v>
      </c>
      <c r="W1256" t="s">
        <v>1284</v>
      </c>
      <c r="Y1256" t="s">
        <v>9344</v>
      </c>
      <c r="Z1256" t="s">
        <v>9345</v>
      </c>
      <c r="AC1256" t="s">
        <v>402</v>
      </c>
      <c r="AE1256" t="s">
        <v>996</v>
      </c>
    </row>
    <row r="1257" spans="1:31" x14ac:dyDescent="0.25">
      <c r="A1257" t="s">
        <v>9346</v>
      </c>
      <c r="B1257" t="s">
        <v>9347</v>
      </c>
      <c r="E1257" t="s">
        <v>7900</v>
      </c>
      <c r="F1257" t="s">
        <v>1301</v>
      </c>
      <c r="H1257" t="s">
        <v>340</v>
      </c>
      <c r="J1257" t="s">
        <v>392</v>
      </c>
      <c r="L1257" t="s">
        <v>9348</v>
      </c>
      <c r="M1257" t="s">
        <v>9349</v>
      </c>
      <c r="N1257" t="s">
        <v>9350</v>
      </c>
      <c r="R1257" t="s">
        <v>340</v>
      </c>
      <c r="T1257" t="s">
        <v>9351</v>
      </c>
      <c r="U1257" t="s">
        <v>9352</v>
      </c>
      <c r="V1257" t="s">
        <v>3209</v>
      </c>
      <c r="Y1257" t="s">
        <v>1398</v>
      </c>
      <c r="AC1257" t="s">
        <v>402</v>
      </c>
      <c r="AE1257" t="s">
        <v>3213</v>
      </c>
    </row>
    <row r="1258" spans="1:31" x14ac:dyDescent="0.25">
      <c r="A1258" t="s">
        <v>9353</v>
      </c>
      <c r="B1258" t="s">
        <v>9354</v>
      </c>
      <c r="E1258" t="s">
        <v>7900</v>
      </c>
      <c r="F1258" t="s">
        <v>1301</v>
      </c>
      <c r="H1258" t="s">
        <v>340</v>
      </c>
      <c r="J1258" t="s">
        <v>392</v>
      </c>
      <c r="L1258" t="s">
        <v>9355</v>
      </c>
      <c r="M1258" t="s">
        <v>9356</v>
      </c>
      <c r="N1258" t="s">
        <v>9357</v>
      </c>
      <c r="R1258" t="s">
        <v>340</v>
      </c>
      <c r="T1258" t="s">
        <v>9358</v>
      </c>
      <c r="U1258" t="s">
        <v>9359</v>
      </c>
      <c r="V1258" t="s">
        <v>9360</v>
      </c>
      <c r="W1258" t="s">
        <v>9361</v>
      </c>
      <c r="Y1258" t="s">
        <v>2933</v>
      </c>
      <c r="AC1258" t="s">
        <v>402</v>
      </c>
      <c r="AE1258" t="s">
        <v>9362</v>
      </c>
    </row>
    <row r="1259" spans="1:31" x14ac:dyDescent="0.25">
      <c r="A1259" t="s">
        <v>9363</v>
      </c>
      <c r="B1259" t="s">
        <v>9364</v>
      </c>
      <c r="E1259" t="s">
        <v>7900</v>
      </c>
      <c r="F1259" t="s">
        <v>1301</v>
      </c>
      <c r="H1259" t="s">
        <v>340</v>
      </c>
      <c r="J1259" t="s">
        <v>392</v>
      </c>
      <c r="L1259" t="s">
        <v>9365</v>
      </c>
      <c r="M1259" t="s">
        <v>9366</v>
      </c>
      <c r="N1259" t="s">
        <v>9367</v>
      </c>
      <c r="R1259" t="s">
        <v>340</v>
      </c>
      <c r="T1259" t="s">
        <v>9368</v>
      </c>
      <c r="U1259" t="s">
        <v>9369</v>
      </c>
      <c r="V1259" t="s">
        <v>1360</v>
      </c>
      <c r="Y1259" t="s">
        <v>2933</v>
      </c>
      <c r="AC1259" t="s">
        <v>402</v>
      </c>
    </row>
    <row r="1260" spans="1:31" x14ac:dyDescent="0.25">
      <c r="A1260" t="s">
        <v>9370</v>
      </c>
      <c r="B1260" t="s">
        <v>9371</v>
      </c>
      <c r="E1260" t="s">
        <v>7900</v>
      </c>
      <c r="F1260" t="s">
        <v>1301</v>
      </c>
      <c r="H1260" t="s">
        <v>340</v>
      </c>
      <c r="J1260" t="s">
        <v>392</v>
      </c>
      <c r="L1260" t="s">
        <v>9372</v>
      </c>
      <c r="M1260" t="s">
        <v>9373</v>
      </c>
      <c r="N1260" t="s">
        <v>9374</v>
      </c>
      <c r="R1260" t="s">
        <v>340</v>
      </c>
      <c r="T1260" t="s">
        <v>9375</v>
      </c>
      <c r="U1260" t="s">
        <v>525</v>
      </c>
      <c r="Y1260" t="s">
        <v>3660</v>
      </c>
      <c r="Z1260" t="s">
        <v>9376</v>
      </c>
      <c r="AA1260" t="s">
        <v>9377</v>
      </c>
      <c r="AC1260" t="s">
        <v>402</v>
      </c>
    </row>
    <row r="1261" spans="1:31" x14ac:dyDescent="0.25">
      <c r="A1261" t="s">
        <v>9378</v>
      </c>
      <c r="B1261" t="s">
        <v>9379</v>
      </c>
      <c r="E1261" t="s">
        <v>7900</v>
      </c>
      <c r="F1261" t="s">
        <v>1301</v>
      </c>
      <c r="H1261" t="s">
        <v>340</v>
      </c>
      <c r="J1261" t="s">
        <v>392</v>
      </c>
      <c r="L1261" t="s">
        <v>9380</v>
      </c>
      <c r="M1261" t="s">
        <v>9381</v>
      </c>
      <c r="R1261" t="s">
        <v>340</v>
      </c>
      <c r="T1261" t="s">
        <v>9382</v>
      </c>
      <c r="U1261" t="s">
        <v>9383</v>
      </c>
      <c r="V1261" t="s">
        <v>407</v>
      </c>
      <c r="Y1261" t="s">
        <v>9384</v>
      </c>
      <c r="AC1261" t="s">
        <v>402</v>
      </c>
    </row>
    <row r="1262" spans="1:31" x14ac:dyDescent="0.25">
      <c r="A1262" t="s">
        <v>9385</v>
      </c>
      <c r="B1262" t="s">
        <v>9386</v>
      </c>
      <c r="E1262" t="s">
        <v>7900</v>
      </c>
      <c r="F1262" t="s">
        <v>1301</v>
      </c>
      <c r="H1262" t="s">
        <v>340</v>
      </c>
      <c r="J1262" t="s">
        <v>392</v>
      </c>
      <c r="L1262" t="s">
        <v>9387</v>
      </c>
      <c r="M1262" t="s">
        <v>9388</v>
      </c>
      <c r="R1262" t="s">
        <v>340</v>
      </c>
      <c r="T1262" t="s">
        <v>9389</v>
      </c>
      <c r="U1262" t="s">
        <v>9390</v>
      </c>
      <c r="V1262" t="s">
        <v>3209</v>
      </c>
      <c r="Y1262" t="s">
        <v>9391</v>
      </c>
      <c r="AC1262" t="s">
        <v>402</v>
      </c>
    </row>
    <row r="1263" spans="1:31" x14ac:dyDescent="0.25">
      <c r="A1263" t="s">
        <v>9392</v>
      </c>
      <c r="B1263" t="s">
        <v>9393</v>
      </c>
      <c r="E1263" t="s">
        <v>7900</v>
      </c>
      <c r="F1263" t="s">
        <v>1301</v>
      </c>
      <c r="H1263" t="s">
        <v>340</v>
      </c>
      <c r="J1263" t="s">
        <v>392</v>
      </c>
      <c r="L1263" t="s">
        <v>9394</v>
      </c>
      <c r="M1263" t="s">
        <v>9395</v>
      </c>
      <c r="N1263" t="s">
        <v>9396</v>
      </c>
      <c r="R1263" t="s">
        <v>340</v>
      </c>
      <c r="T1263" t="s">
        <v>9397</v>
      </c>
      <c r="U1263" t="s">
        <v>9398</v>
      </c>
      <c r="V1263" t="s">
        <v>9399</v>
      </c>
      <c r="W1263" t="s">
        <v>9396</v>
      </c>
      <c r="Y1263" t="s">
        <v>2876</v>
      </c>
      <c r="AC1263" t="s">
        <v>402</v>
      </c>
    </row>
    <row r="1264" spans="1:31" x14ac:dyDescent="0.25">
      <c r="A1264" t="s">
        <v>9400</v>
      </c>
      <c r="B1264" t="s">
        <v>9401</v>
      </c>
      <c r="E1264" t="s">
        <v>7900</v>
      </c>
      <c r="F1264" t="s">
        <v>1301</v>
      </c>
      <c r="H1264" t="s">
        <v>340</v>
      </c>
      <c r="J1264" t="s">
        <v>392</v>
      </c>
      <c r="L1264" t="s">
        <v>9402</v>
      </c>
      <c r="M1264" t="s">
        <v>9403</v>
      </c>
      <c r="N1264" t="s">
        <v>9404</v>
      </c>
      <c r="R1264" t="s">
        <v>340</v>
      </c>
      <c r="T1264" t="s">
        <v>9405</v>
      </c>
      <c r="U1264" t="s">
        <v>9406</v>
      </c>
      <c r="V1264" t="s">
        <v>9407</v>
      </c>
      <c r="W1264" t="s">
        <v>9404</v>
      </c>
      <c r="AC1264" t="s">
        <v>402</v>
      </c>
    </row>
    <row r="1265" spans="1:31" x14ac:dyDescent="0.25">
      <c r="A1265" t="s">
        <v>9408</v>
      </c>
      <c r="B1265" t="s">
        <v>9409</v>
      </c>
      <c r="E1265" t="s">
        <v>7900</v>
      </c>
      <c r="F1265" t="s">
        <v>1301</v>
      </c>
      <c r="H1265" t="s">
        <v>340</v>
      </c>
      <c r="J1265" t="s">
        <v>392</v>
      </c>
      <c r="L1265" t="s">
        <v>9410</v>
      </c>
      <c r="M1265" t="s">
        <v>9411</v>
      </c>
      <c r="N1265" t="s">
        <v>9412</v>
      </c>
      <c r="R1265" t="s">
        <v>340</v>
      </c>
      <c r="T1265" t="s">
        <v>9413</v>
      </c>
      <c r="U1265" t="s">
        <v>9414</v>
      </c>
      <c r="V1265" t="s">
        <v>9415</v>
      </c>
      <c r="Y1265" t="s">
        <v>9416</v>
      </c>
      <c r="AC1265" t="s">
        <v>402</v>
      </c>
    </row>
    <row r="1266" spans="1:31" x14ac:dyDescent="0.25">
      <c r="A1266" t="s">
        <v>9417</v>
      </c>
      <c r="B1266" t="s">
        <v>9418</v>
      </c>
      <c r="E1266" t="s">
        <v>7900</v>
      </c>
      <c r="F1266" t="s">
        <v>1301</v>
      </c>
      <c r="H1266" t="s">
        <v>340</v>
      </c>
      <c r="J1266" t="s">
        <v>392</v>
      </c>
      <c r="L1266" t="s">
        <v>9419</v>
      </c>
      <c r="M1266" t="s">
        <v>9420</v>
      </c>
      <c r="N1266" t="s">
        <v>9421</v>
      </c>
      <c r="R1266" t="s">
        <v>340</v>
      </c>
      <c r="T1266" t="s">
        <v>9422</v>
      </c>
      <c r="U1266" t="s">
        <v>9423</v>
      </c>
      <c r="V1266" t="s">
        <v>9424</v>
      </c>
      <c r="Y1266" t="s">
        <v>3660</v>
      </c>
      <c r="Z1266" t="s">
        <v>9425</v>
      </c>
      <c r="AA1266" t="s">
        <v>9421</v>
      </c>
      <c r="AC1266" t="s">
        <v>402</v>
      </c>
    </row>
    <row r="1267" spans="1:31" x14ac:dyDescent="0.25">
      <c r="A1267" t="s">
        <v>9426</v>
      </c>
      <c r="B1267" t="s">
        <v>9427</v>
      </c>
      <c r="E1267" t="s">
        <v>7942</v>
      </c>
      <c r="F1267" t="s">
        <v>1301</v>
      </c>
      <c r="H1267" t="s">
        <v>340</v>
      </c>
      <c r="J1267" t="s">
        <v>392</v>
      </c>
      <c r="L1267" t="s">
        <v>9428</v>
      </c>
      <c r="M1267" t="s">
        <v>9429</v>
      </c>
      <c r="N1267" t="s">
        <v>9430</v>
      </c>
      <c r="R1267" t="s">
        <v>340</v>
      </c>
      <c r="T1267" t="s">
        <v>9431</v>
      </c>
      <c r="U1267" t="s">
        <v>9432</v>
      </c>
      <c r="V1267" t="s">
        <v>407</v>
      </c>
      <c r="W1267" t="s">
        <v>9433</v>
      </c>
      <c r="Y1267" t="s">
        <v>9434</v>
      </c>
      <c r="AC1267" t="s">
        <v>402</v>
      </c>
    </row>
    <row r="1268" spans="1:31" x14ac:dyDescent="0.25">
      <c r="A1268" t="s">
        <v>9435</v>
      </c>
      <c r="B1268" t="s">
        <v>9436</v>
      </c>
      <c r="E1268" t="s">
        <v>504</v>
      </c>
      <c r="F1268" t="s">
        <v>1301</v>
      </c>
      <c r="H1268" t="s">
        <v>340</v>
      </c>
      <c r="J1268" t="s">
        <v>392</v>
      </c>
      <c r="L1268" t="s">
        <v>9437</v>
      </c>
      <c r="M1268" t="s">
        <v>9438</v>
      </c>
      <c r="R1268" t="s">
        <v>340</v>
      </c>
      <c r="T1268" t="s">
        <v>9439</v>
      </c>
      <c r="U1268" t="s">
        <v>9440</v>
      </c>
      <c r="V1268" t="s">
        <v>9441</v>
      </c>
      <c r="W1268" t="s">
        <v>9442</v>
      </c>
      <c r="AC1268" t="s">
        <v>402</v>
      </c>
    </row>
    <row r="1269" spans="1:31" x14ac:dyDescent="0.25">
      <c r="A1269" t="s">
        <v>9443</v>
      </c>
      <c r="B1269" t="s">
        <v>9444</v>
      </c>
      <c r="E1269" t="s">
        <v>7900</v>
      </c>
      <c r="F1269" t="s">
        <v>1301</v>
      </c>
      <c r="H1269" t="s">
        <v>340</v>
      </c>
      <c r="J1269" t="s">
        <v>392</v>
      </c>
      <c r="L1269" t="s">
        <v>9445</v>
      </c>
      <c r="M1269" t="s">
        <v>9446</v>
      </c>
      <c r="N1269" t="s">
        <v>9447</v>
      </c>
      <c r="R1269" t="s">
        <v>340</v>
      </c>
      <c r="T1269" t="s">
        <v>9448</v>
      </c>
      <c r="U1269" t="s">
        <v>9449</v>
      </c>
      <c r="V1269" t="s">
        <v>929</v>
      </c>
      <c r="W1269" t="s">
        <v>9450</v>
      </c>
      <c r="Y1269" t="s">
        <v>9344</v>
      </c>
      <c r="AC1269" t="s">
        <v>402</v>
      </c>
    </row>
    <row r="1270" spans="1:31" x14ac:dyDescent="0.25">
      <c r="A1270" t="s">
        <v>9451</v>
      </c>
      <c r="B1270" t="s">
        <v>9452</v>
      </c>
      <c r="E1270" t="s">
        <v>7942</v>
      </c>
      <c r="F1270" t="s">
        <v>1301</v>
      </c>
      <c r="H1270" t="s">
        <v>340</v>
      </c>
      <c r="J1270" t="s">
        <v>392</v>
      </c>
      <c r="L1270" t="s">
        <v>9453</v>
      </c>
      <c r="M1270" t="s">
        <v>9454</v>
      </c>
      <c r="N1270" t="s">
        <v>9455</v>
      </c>
      <c r="R1270" t="s">
        <v>340</v>
      </c>
      <c r="T1270" t="s">
        <v>9456</v>
      </c>
      <c r="U1270" t="s">
        <v>9457</v>
      </c>
      <c r="V1270" t="s">
        <v>9458</v>
      </c>
      <c r="W1270" t="s">
        <v>9459</v>
      </c>
      <c r="AC1270" t="s">
        <v>402</v>
      </c>
    </row>
    <row r="1271" spans="1:31" x14ac:dyDescent="0.25">
      <c r="A1271" t="s">
        <v>9460</v>
      </c>
      <c r="B1271" t="s">
        <v>9461</v>
      </c>
      <c r="E1271" t="s">
        <v>7900</v>
      </c>
      <c r="F1271" t="s">
        <v>1301</v>
      </c>
      <c r="H1271" t="s">
        <v>340</v>
      </c>
      <c r="J1271" t="s">
        <v>392</v>
      </c>
      <c r="L1271" t="s">
        <v>9462</v>
      </c>
      <c r="M1271" t="s">
        <v>9463</v>
      </c>
      <c r="N1271" t="s">
        <v>9464</v>
      </c>
      <c r="R1271" t="s">
        <v>340</v>
      </c>
      <c r="T1271" t="s">
        <v>9465</v>
      </c>
      <c r="U1271" t="s">
        <v>9466</v>
      </c>
      <c r="V1271" t="s">
        <v>9467</v>
      </c>
      <c r="W1271" t="s">
        <v>9468</v>
      </c>
      <c r="Y1271" t="s">
        <v>9469</v>
      </c>
      <c r="AC1271" t="s">
        <v>402</v>
      </c>
    </row>
    <row r="1272" spans="1:31" x14ac:dyDescent="0.25">
      <c r="A1272" t="s">
        <v>9470</v>
      </c>
      <c r="B1272" t="s">
        <v>9471</v>
      </c>
      <c r="E1272" t="s">
        <v>7900</v>
      </c>
      <c r="F1272" t="s">
        <v>1301</v>
      </c>
      <c r="H1272" t="s">
        <v>340</v>
      </c>
      <c r="J1272" t="s">
        <v>392</v>
      </c>
      <c r="L1272" t="s">
        <v>9472</v>
      </c>
      <c r="M1272" t="s">
        <v>9473</v>
      </c>
      <c r="N1272" t="s">
        <v>9474</v>
      </c>
      <c r="R1272" t="s">
        <v>340</v>
      </c>
      <c r="T1272" t="s">
        <v>9475</v>
      </c>
      <c r="U1272" t="s">
        <v>9476</v>
      </c>
      <c r="V1272" t="s">
        <v>9477</v>
      </c>
      <c r="Y1272" t="s">
        <v>9478</v>
      </c>
      <c r="Z1272" t="s">
        <v>9479</v>
      </c>
      <c r="AC1272" t="s">
        <v>402</v>
      </c>
    </row>
    <row r="1273" spans="1:31" x14ac:dyDescent="0.25">
      <c r="A1273" t="s">
        <v>9480</v>
      </c>
      <c r="B1273" t="s">
        <v>9481</v>
      </c>
      <c r="E1273" t="s">
        <v>7900</v>
      </c>
      <c r="F1273" t="s">
        <v>1301</v>
      </c>
      <c r="H1273" t="s">
        <v>340</v>
      </c>
      <c r="J1273" t="s">
        <v>392</v>
      </c>
      <c r="L1273" t="s">
        <v>9482</v>
      </c>
      <c r="M1273" t="s">
        <v>9483</v>
      </c>
      <c r="R1273" t="s">
        <v>340</v>
      </c>
      <c r="T1273" t="s">
        <v>9484</v>
      </c>
      <c r="U1273" t="s">
        <v>9485</v>
      </c>
      <c r="V1273" t="s">
        <v>9361</v>
      </c>
      <c r="Y1273" t="s">
        <v>9486</v>
      </c>
      <c r="Z1273" t="s">
        <v>9487</v>
      </c>
      <c r="AA1273" t="s">
        <v>9482</v>
      </c>
      <c r="AC1273" t="s">
        <v>402</v>
      </c>
      <c r="AE1273" t="s">
        <v>9362</v>
      </c>
    </row>
    <row r="1274" spans="1:31" x14ac:dyDescent="0.25">
      <c r="A1274" t="s">
        <v>9488</v>
      </c>
      <c r="B1274" t="s">
        <v>9489</v>
      </c>
      <c r="E1274" t="s">
        <v>7900</v>
      </c>
      <c r="F1274" t="s">
        <v>1301</v>
      </c>
      <c r="H1274" t="s">
        <v>340</v>
      </c>
      <c r="J1274" t="s">
        <v>392</v>
      </c>
      <c r="L1274" t="s">
        <v>9490</v>
      </c>
      <c r="M1274" t="s">
        <v>1878</v>
      </c>
      <c r="R1274" t="s">
        <v>340</v>
      </c>
      <c r="T1274" t="s">
        <v>9491</v>
      </c>
      <c r="U1274" t="s">
        <v>9361</v>
      </c>
      <c r="AC1274" t="s">
        <v>402</v>
      </c>
      <c r="AE1274" t="s">
        <v>9362</v>
      </c>
    </row>
    <row r="1275" spans="1:31" x14ac:dyDescent="0.25">
      <c r="A1275" t="s">
        <v>9492</v>
      </c>
      <c r="B1275" t="s">
        <v>9493</v>
      </c>
      <c r="E1275" t="s">
        <v>7942</v>
      </c>
      <c r="F1275" t="s">
        <v>1301</v>
      </c>
      <c r="H1275" t="s">
        <v>340</v>
      </c>
      <c r="J1275" t="s">
        <v>392</v>
      </c>
      <c r="L1275" t="s">
        <v>9494</v>
      </c>
      <c r="M1275" t="s">
        <v>9495</v>
      </c>
      <c r="N1275" t="s">
        <v>9496</v>
      </c>
      <c r="R1275" t="s">
        <v>340</v>
      </c>
      <c r="T1275" t="s">
        <v>9497</v>
      </c>
      <c r="U1275" t="s">
        <v>9498</v>
      </c>
      <c r="V1275" t="s">
        <v>9499</v>
      </c>
      <c r="W1275" t="s">
        <v>9500</v>
      </c>
      <c r="Y1275" t="s">
        <v>3660</v>
      </c>
      <c r="AC1275" t="s">
        <v>402</v>
      </c>
      <c r="AE1275" t="s">
        <v>9501</v>
      </c>
    </row>
    <row r="1276" spans="1:31" x14ac:dyDescent="0.25">
      <c r="A1276" t="s">
        <v>9502</v>
      </c>
      <c r="B1276" t="s">
        <v>9503</v>
      </c>
      <c r="E1276" t="s">
        <v>7900</v>
      </c>
      <c r="F1276" t="s">
        <v>1301</v>
      </c>
      <c r="H1276" t="s">
        <v>340</v>
      </c>
      <c r="J1276" t="s">
        <v>392</v>
      </c>
      <c r="L1276" t="s">
        <v>9504</v>
      </c>
      <c r="M1276" t="s">
        <v>9505</v>
      </c>
      <c r="N1276" t="s">
        <v>9506</v>
      </c>
      <c r="R1276" t="s">
        <v>340</v>
      </c>
      <c r="T1276" t="s">
        <v>9507</v>
      </c>
      <c r="U1276" t="s">
        <v>9508</v>
      </c>
      <c r="V1276" t="s">
        <v>9509</v>
      </c>
      <c r="W1276" t="s">
        <v>407</v>
      </c>
      <c r="Y1276" t="s">
        <v>1713</v>
      </c>
      <c r="AC1276" t="s">
        <v>402</v>
      </c>
      <c r="AE1276" t="s">
        <v>6691</v>
      </c>
    </row>
    <row r="1277" spans="1:31" x14ac:dyDescent="0.25">
      <c r="A1277" t="s">
        <v>9510</v>
      </c>
      <c r="B1277" t="s">
        <v>9511</v>
      </c>
      <c r="E1277" t="s">
        <v>7900</v>
      </c>
      <c r="F1277" t="s">
        <v>1301</v>
      </c>
      <c r="H1277" t="s">
        <v>340</v>
      </c>
      <c r="J1277" t="s">
        <v>392</v>
      </c>
      <c r="L1277" t="s">
        <v>9512</v>
      </c>
      <c r="M1277" t="s">
        <v>9513</v>
      </c>
      <c r="N1277" t="s">
        <v>9514</v>
      </c>
      <c r="R1277" t="s">
        <v>340</v>
      </c>
      <c r="T1277" t="s">
        <v>9515</v>
      </c>
      <c r="U1277" t="s">
        <v>9516</v>
      </c>
      <c r="V1277" t="s">
        <v>9517</v>
      </c>
      <c r="W1277" t="s">
        <v>407</v>
      </c>
      <c r="AC1277" t="s">
        <v>402</v>
      </c>
      <c r="AE1277" t="s">
        <v>9518</v>
      </c>
    </row>
    <row r="1278" spans="1:31" x14ac:dyDescent="0.25">
      <c r="A1278" t="s">
        <v>9519</v>
      </c>
      <c r="B1278" t="s">
        <v>9520</v>
      </c>
      <c r="C1278" t="s">
        <v>9521</v>
      </c>
      <c r="E1278" t="s">
        <v>447</v>
      </c>
      <c r="F1278" t="s">
        <v>1301</v>
      </c>
      <c r="H1278" t="s">
        <v>340</v>
      </c>
      <c r="J1278" t="s">
        <v>407</v>
      </c>
      <c r="L1278" t="s">
        <v>9522</v>
      </c>
      <c r="R1278" t="s">
        <v>340</v>
      </c>
      <c r="T1278" t="s">
        <v>9523</v>
      </c>
      <c r="U1278" t="s">
        <v>9524</v>
      </c>
      <c r="V1278" t="s">
        <v>9525</v>
      </c>
      <c r="W1278" t="s">
        <v>407</v>
      </c>
      <c r="Y1278" t="s">
        <v>1398</v>
      </c>
      <c r="AC1278" t="s">
        <v>402</v>
      </c>
      <c r="AE1278" t="s">
        <v>6276</v>
      </c>
    </row>
    <row r="1279" spans="1:31" x14ac:dyDescent="0.25">
      <c r="A1279" t="s">
        <v>9526</v>
      </c>
      <c r="B1279" t="s">
        <v>9527</v>
      </c>
      <c r="E1279" t="s">
        <v>476</v>
      </c>
      <c r="F1279" t="s">
        <v>1301</v>
      </c>
      <c r="H1279" t="s">
        <v>340</v>
      </c>
      <c r="J1279" t="s">
        <v>392</v>
      </c>
      <c r="L1279" t="s">
        <v>9528</v>
      </c>
      <c r="M1279" t="s">
        <v>9529</v>
      </c>
      <c r="N1279" t="s">
        <v>9530</v>
      </c>
      <c r="R1279" t="s">
        <v>340</v>
      </c>
      <c r="T1279" t="s">
        <v>9531</v>
      </c>
      <c r="U1279" t="s">
        <v>9532</v>
      </c>
      <c r="AC1279" t="s">
        <v>402</v>
      </c>
      <c r="AE1279" t="s">
        <v>9533</v>
      </c>
    </row>
    <row r="1280" spans="1:31" x14ac:dyDescent="0.25">
      <c r="A1280" t="s">
        <v>9534</v>
      </c>
      <c r="B1280" t="s">
        <v>9535</v>
      </c>
      <c r="E1280" t="s">
        <v>7900</v>
      </c>
      <c r="F1280" t="s">
        <v>1301</v>
      </c>
      <c r="H1280" t="s">
        <v>340</v>
      </c>
      <c r="J1280" t="s">
        <v>407</v>
      </c>
      <c r="L1280" t="s">
        <v>9536</v>
      </c>
      <c r="M1280" t="s">
        <v>9537</v>
      </c>
      <c r="N1280" t="s">
        <v>9538</v>
      </c>
      <c r="R1280" t="s">
        <v>340</v>
      </c>
      <c r="T1280" t="s">
        <v>9539</v>
      </c>
      <c r="U1280" t="s">
        <v>9540</v>
      </c>
      <c r="V1280" t="s">
        <v>921</v>
      </c>
      <c r="W1280" t="s">
        <v>9541</v>
      </c>
      <c r="AC1280" t="s">
        <v>402</v>
      </c>
    </row>
    <row r="1281" spans="1:31" x14ac:dyDescent="0.25">
      <c r="A1281" t="s">
        <v>9542</v>
      </c>
      <c r="B1281" t="s">
        <v>9543</v>
      </c>
      <c r="E1281" t="s">
        <v>7900</v>
      </c>
      <c r="F1281" t="s">
        <v>1301</v>
      </c>
      <c r="H1281" t="s">
        <v>340</v>
      </c>
      <c r="J1281" t="s">
        <v>407</v>
      </c>
      <c r="L1281" t="s">
        <v>9544</v>
      </c>
      <c r="M1281" t="s">
        <v>9545</v>
      </c>
      <c r="N1281" t="s">
        <v>9546</v>
      </c>
      <c r="R1281" t="s">
        <v>340</v>
      </c>
      <c r="T1281" t="s">
        <v>9547</v>
      </c>
      <c r="U1281" t="s">
        <v>9548</v>
      </c>
      <c r="V1281" t="s">
        <v>4635</v>
      </c>
      <c r="W1281" t="s">
        <v>9546</v>
      </c>
      <c r="Y1281" t="s">
        <v>3660</v>
      </c>
      <c r="Z1281" t="s">
        <v>874</v>
      </c>
      <c r="AC1281" t="s">
        <v>402</v>
      </c>
    </row>
    <row r="1282" spans="1:31" x14ac:dyDescent="0.25">
      <c r="A1282" t="s">
        <v>9549</v>
      </c>
      <c r="B1282" t="s">
        <v>9550</v>
      </c>
      <c r="E1282" t="s">
        <v>7900</v>
      </c>
      <c r="F1282" t="s">
        <v>1301</v>
      </c>
      <c r="H1282" t="s">
        <v>340</v>
      </c>
      <c r="J1282" t="s">
        <v>407</v>
      </c>
      <c r="L1282" t="s">
        <v>9551</v>
      </c>
      <c r="M1282" t="s">
        <v>9552</v>
      </c>
      <c r="N1282" t="s">
        <v>9553</v>
      </c>
      <c r="R1282" t="s">
        <v>340</v>
      </c>
      <c r="T1282" t="s">
        <v>9554</v>
      </c>
      <c r="U1282" t="s">
        <v>9555</v>
      </c>
      <c r="V1282" t="s">
        <v>9556</v>
      </c>
      <c r="W1282" t="s">
        <v>900</v>
      </c>
      <c r="Y1282" t="s">
        <v>2735</v>
      </c>
      <c r="Z1282" t="s">
        <v>2040</v>
      </c>
      <c r="AC1282" t="s">
        <v>402</v>
      </c>
      <c r="AE1282" t="s">
        <v>3151</v>
      </c>
    </row>
    <row r="1283" spans="1:31" x14ac:dyDescent="0.25">
      <c r="A1283" t="s">
        <v>9557</v>
      </c>
      <c r="B1283" t="s">
        <v>9558</v>
      </c>
      <c r="E1283" t="s">
        <v>7900</v>
      </c>
      <c r="F1283" t="s">
        <v>1301</v>
      </c>
      <c r="H1283" t="s">
        <v>340</v>
      </c>
      <c r="J1283" t="s">
        <v>407</v>
      </c>
      <c r="L1283" t="s">
        <v>9559</v>
      </c>
      <c r="M1283" t="s">
        <v>9560</v>
      </c>
      <c r="R1283" t="s">
        <v>340</v>
      </c>
      <c r="T1283" t="s">
        <v>9561</v>
      </c>
      <c r="U1283" t="s">
        <v>9562</v>
      </c>
      <c r="V1283" t="s">
        <v>407</v>
      </c>
      <c r="AC1283" t="s">
        <v>402</v>
      </c>
      <c r="AE1283" t="s">
        <v>4216</v>
      </c>
    </row>
    <row r="1284" spans="1:31" x14ac:dyDescent="0.25">
      <c r="A1284" t="s">
        <v>9563</v>
      </c>
      <c r="B1284" t="s">
        <v>9564</v>
      </c>
      <c r="E1284" t="s">
        <v>7900</v>
      </c>
      <c r="F1284" t="s">
        <v>1301</v>
      </c>
      <c r="H1284" t="s">
        <v>340</v>
      </c>
      <c r="J1284" t="s">
        <v>407</v>
      </c>
      <c r="L1284" t="s">
        <v>9565</v>
      </c>
      <c r="M1284" t="s">
        <v>9566</v>
      </c>
      <c r="R1284" t="s">
        <v>340</v>
      </c>
      <c r="T1284" t="s">
        <v>9567</v>
      </c>
      <c r="U1284" t="s">
        <v>9568</v>
      </c>
      <c r="V1284" t="s">
        <v>9569</v>
      </c>
      <c r="AC1284" t="s">
        <v>402</v>
      </c>
    </row>
    <row r="1285" spans="1:31" x14ac:dyDescent="0.25">
      <c r="A1285" t="s">
        <v>9570</v>
      </c>
      <c r="B1285" t="s">
        <v>9571</v>
      </c>
      <c r="E1285" t="s">
        <v>7900</v>
      </c>
      <c r="F1285" t="s">
        <v>1301</v>
      </c>
      <c r="H1285" t="s">
        <v>340</v>
      </c>
      <c r="J1285" t="s">
        <v>407</v>
      </c>
      <c r="L1285" t="s">
        <v>9572</v>
      </c>
      <c r="M1285" t="s">
        <v>9573</v>
      </c>
      <c r="R1285" t="s">
        <v>340</v>
      </c>
      <c r="T1285" t="s">
        <v>9574</v>
      </c>
      <c r="U1285" t="s">
        <v>9575</v>
      </c>
      <c r="V1285" t="s">
        <v>9576</v>
      </c>
      <c r="AC1285" t="s">
        <v>402</v>
      </c>
    </row>
    <row r="1286" spans="1:31" x14ac:dyDescent="0.25">
      <c r="A1286" t="s">
        <v>9577</v>
      </c>
      <c r="B1286" t="s">
        <v>9578</v>
      </c>
      <c r="E1286" t="s">
        <v>7900</v>
      </c>
      <c r="F1286" t="s">
        <v>1301</v>
      </c>
      <c r="H1286" t="s">
        <v>340</v>
      </c>
      <c r="J1286" t="s">
        <v>407</v>
      </c>
      <c r="L1286" t="s">
        <v>9579</v>
      </c>
      <c r="M1286" t="s">
        <v>9580</v>
      </c>
      <c r="R1286" t="s">
        <v>340</v>
      </c>
      <c r="T1286" t="s">
        <v>9581</v>
      </c>
      <c r="U1286" t="s">
        <v>9582</v>
      </c>
      <c r="V1286" t="s">
        <v>3186</v>
      </c>
      <c r="W1286" t="s">
        <v>407</v>
      </c>
      <c r="Y1286" t="s">
        <v>9583</v>
      </c>
      <c r="AC1286" t="s">
        <v>402</v>
      </c>
      <c r="AE1286" t="s">
        <v>3187</v>
      </c>
    </row>
    <row r="1287" spans="1:31" x14ac:dyDescent="0.25">
      <c r="A1287" t="s">
        <v>9584</v>
      </c>
      <c r="B1287" t="s">
        <v>9585</v>
      </c>
      <c r="E1287" t="s">
        <v>7900</v>
      </c>
      <c r="F1287" t="s">
        <v>1301</v>
      </c>
      <c r="H1287" t="s">
        <v>340</v>
      </c>
      <c r="J1287" t="s">
        <v>407</v>
      </c>
      <c r="L1287" t="s">
        <v>9586</v>
      </c>
      <c r="M1287" t="s">
        <v>9587</v>
      </c>
      <c r="N1287" t="s">
        <v>9588</v>
      </c>
      <c r="R1287" t="s">
        <v>340</v>
      </c>
      <c r="T1287" t="s">
        <v>9589</v>
      </c>
      <c r="U1287" t="s">
        <v>9590</v>
      </c>
      <c r="V1287" t="s">
        <v>9591</v>
      </c>
      <c r="Y1287" t="s">
        <v>3660</v>
      </c>
      <c r="Z1287" t="s">
        <v>9592</v>
      </c>
      <c r="AC1287" t="s">
        <v>402</v>
      </c>
    </row>
    <row r="1288" spans="1:31" x14ac:dyDescent="0.25">
      <c r="A1288" t="s">
        <v>9593</v>
      </c>
      <c r="B1288" t="s">
        <v>9594</v>
      </c>
      <c r="E1288" t="s">
        <v>7900</v>
      </c>
      <c r="F1288" t="s">
        <v>1301</v>
      </c>
      <c r="H1288" t="s">
        <v>340</v>
      </c>
      <c r="J1288" t="s">
        <v>407</v>
      </c>
      <c r="L1288" t="s">
        <v>9595</v>
      </c>
      <c r="M1288" t="s">
        <v>1878</v>
      </c>
      <c r="R1288" t="s">
        <v>340</v>
      </c>
      <c r="T1288" t="s">
        <v>9596</v>
      </c>
      <c r="U1288" t="s">
        <v>9597</v>
      </c>
      <c r="V1288" t="s">
        <v>9598</v>
      </c>
      <c r="W1288" t="s">
        <v>3209</v>
      </c>
      <c r="Y1288" t="s">
        <v>9599</v>
      </c>
      <c r="Z1288" t="s">
        <v>9600</v>
      </c>
      <c r="AA1288" t="s">
        <v>9595</v>
      </c>
      <c r="AC1288" t="s">
        <v>402</v>
      </c>
      <c r="AE1288" t="s">
        <v>3213</v>
      </c>
    </row>
    <row r="1289" spans="1:31" x14ac:dyDescent="0.25">
      <c r="A1289" t="s">
        <v>9601</v>
      </c>
      <c r="B1289" t="s">
        <v>9602</v>
      </c>
      <c r="E1289" t="s">
        <v>7900</v>
      </c>
      <c r="F1289" t="s">
        <v>1301</v>
      </c>
      <c r="H1289" t="s">
        <v>340</v>
      </c>
      <c r="J1289" t="s">
        <v>407</v>
      </c>
      <c r="L1289" t="s">
        <v>9603</v>
      </c>
      <c r="M1289" t="s">
        <v>9604</v>
      </c>
      <c r="R1289" t="s">
        <v>340</v>
      </c>
      <c r="T1289" t="s">
        <v>9605</v>
      </c>
      <c r="U1289" t="s">
        <v>9606</v>
      </c>
      <c r="V1289" t="s">
        <v>9607</v>
      </c>
      <c r="W1289" t="s">
        <v>407</v>
      </c>
      <c r="Y1289" t="s">
        <v>9608</v>
      </c>
      <c r="AC1289" t="s">
        <v>402</v>
      </c>
      <c r="AE1289" t="s">
        <v>9609</v>
      </c>
    </row>
    <row r="1290" spans="1:31" x14ac:dyDescent="0.25">
      <c r="A1290" t="s">
        <v>9610</v>
      </c>
      <c r="B1290" t="s">
        <v>9611</v>
      </c>
      <c r="E1290" t="s">
        <v>7900</v>
      </c>
      <c r="F1290" t="s">
        <v>1301</v>
      </c>
      <c r="H1290" t="s">
        <v>340</v>
      </c>
      <c r="J1290" t="s">
        <v>407</v>
      </c>
      <c r="L1290" t="s">
        <v>9612</v>
      </c>
      <c r="M1290" t="s">
        <v>9613</v>
      </c>
      <c r="N1290" t="s">
        <v>9614</v>
      </c>
      <c r="R1290" t="s">
        <v>340</v>
      </c>
      <c r="T1290" t="s">
        <v>9615</v>
      </c>
      <c r="U1290" t="s">
        <v>9616</v>
      </c>
      <c r="V1290" t="s">
        <v>407</v>
      </c>
      <c r="AC1290" t="s">
        <v>402</v>
      </c>
      <c r="AE1290" t="s">
        <v>4195</v>
      </c>
    </row>
    <row r="1291" spans="1:31" x14ac:dyDescent="0.25">
      <c r="A1291" t="s">
        <v>9617</v>
      </c>
      <c r="B1291" t="s">
        <v>9618</v>
      </c>
      <c r="E1291" t="s">
        <v>7900</v>
      </c>
      <c r="F1291" t="s">
        <v>1391</v>
      </c>
      <c r="H1291" t="s">
        <v>340</v>
      </c>
      <c r="J1291" t="s">
        <v>407</v>
      </c>
      <c r="L1291" t="s">
        <v>9619</v>
      </c>
      <c r="R1291" t="s">
        <v>340</v>
      </c>
      <c r="T1291" t="s">
        <v>9620</v>
      </c>
      <c r="U1291" t="s">
        <v>9621</v>
      </c>
      <c r="V1291" t="s">
        <v>2441</v>
      </c>
      <c r="W1291" t="s">
        <v>407</v>
      </c>
      <c r="Y1291" t="s">
        <v>1398</v>
      </c>
      <c r="AC1291" t="s">
        <v>402</v>
      </c>
      <c r="AE1291" t="s">
        <v>2398</v>
      </c>
    </row>
    <row r="1292" spans="1:31" x14ac:dyDescent="0.25">
      <c r="A1292" t="s">
        <v>9622</v>
      </c>
      <c r="B1292" t="s">
        <v>9623</v>
      </c>
      <c r="E1292" t="s">
        <v>7900</v>
      </c>
      <c r="F1292" t="s">
        <v>1301</v>
      </c>
      <c r="H1292" t="s">
        <v>340</v>
      </c>
      <c r="J1292" t="s">
        <v>407</v>
      </c>
      <c r="L1292" t="s">
        <v>9624</v>
      </c>
      <c r="M1292" t="s">
        <v>9625</v>
      </c>
      <c r="R1292" t="s">
        <v>340</v>
      </c>
      <c r="T1292" t="s">
        <v>9626</v>
      </c>
      <c r="U1292" t="s">
        <v>9627</v>
      </c>
      <c r="V1292" t="s">
        <v>3783</v>
      </c>
      <c r="Y1292" t="s">
        <v>9628</v>
      </c>
      <c r="Z1292" t="s">
        <v>1713</v>
      </c>
      <c r="AA1292" t="s">
        <v>1308</v>
      </c>
      <c r="AC1292" t="s">
        <v>402</v>
      </c>
    </row>
    <row r="1293" spans="1:31" x14ac:dyDescent="0.25">
      <c r="A1293" t="s">
        <v>9629</v>
      </c>
      <c r="B1293" t="s">
        <v>9630</v>
      </c>
      <c r="E1293" t="s">
        <v>7900</v>
      </c>
      <c r="F1293" t="s">
        <v>1301</v>
      </c>
      <c r="H1293" t="s">
        <v>340</v>
      </c>
      <c r="J1293" t="s">
        <v>407</v>
      </c>
      <c r="L1293" t="s">
        <v>9631</v>
      </c>
      <c r="M1293" t="s">
        <v>9632</v>
      </c>
      <c r="R1293" t="s">
        <v>340</v>
      </c>
      <c r="T1293" t="s">
        <v>9633</v>
      </c>
      <c r="U1293" t="s">
        <v>9634</v>
      </c>
      <c r="V1293" t="s">
        <v>4130</v>
      </c>
      <c r="W1293" t="s">
        <v>407</v>
      </c>
      <c r="AC1293" t="s">
        <v>402</v>
      </c>
      <c r="AE1293" t="s">
        <v>3163</v>
      </c>
    </row>
    <row r="1294" spans="1:31" x14ac:dyDescent="0.25">
      <c r="A1294" t="s">
        <v>9635</v>
      </c>
      <c r="B1294" t="s">
        <v>9636</v>
      </c>
      <c r="E1294" t="s">
        <v>7900</v>
      </c>
      <c r="F1294" t="s">
        <v>1301</v>
      </c>
      <c r="H1294" t="s">
        <v>340</v>
      </c>
      <c r="J1294" t="s">
        <v>407</v>
      </c>
      <c r="L1294" t="s">
        <v>9637</v>
      </c>
      <c r="M1294" t="s">
        <v>9638</v>
      </c>
      <c r="R1294" t="s">
        <v>340</v>
      </c>
      <c r="T1294" t="s">
        <v>9639</v>
      </c>
      <c r="U1294" t="s">
        <v>9640</v>
      </c>
      <c r="V1294" t="s">
        <v>9641</v>
      </c>
      <c r="W1294" t="s">
        <v>9642</v>
      </c>
      <c r="AC1294" t="s">
        <v>402</v>
      </c>
    </row>
    <row r="1295" spans="1:31" x14ac:dyDescent="0.25">
      <c r="A1295" t="s">
        <v>9643</v>
      </c>
      <c r="B1295" t="s">
        <v>9644</v>
      </c>
      <c r="E1295" t="s">
        <v>7900</v>
      </c>
      <c r="F1295" t="s">
        <v>1391</v>
      </c>
      <c r="H1295" t="s">
        <v>340</v>
      </c>
      <c r="J1295" t="s">
        <v>407</v>
      </c>
      <c r="L1295" t="s">
        <v>9645</v>
      </c>
      <c r="M1295" t="s">
        <v>9646</v>
      </c>
      <c r="R1295" t="s">
        <v>340</v>
      </c>
      <c r="T1295" t="s">
        <v>9647</v>
      </c>
      <c r="U1295" t="s">
        <v>9648</v>
      </c>
      <c r="V1295" t="s">
        <v>2441</v>
      </c>
      <c r="W1295" t="s">
        <v>407</v>
      </c>
      <c r="Y1295" t="s">
        <v>1398</v>
      </c>
      <c r="Z1295" t="s">
        <v>9649</v>
      </c>
      <c r="AC1295" t="s">
        <v>402</v>
      </c>
      <c r="AE1295" t="s">
        <v>2398</v>
      </c>
    </row>
    <row r="1296" spans="1:31" x14ac:dyDescent="0.25">
      <c r="A1296" t="s">
        <v>9650</v>
      </c>
      <c r="B1296" t="s">
        <v>9651</v>
      </c>
      <c r="E1296" t="s">
        <v>7900</v>
      </c>
      <c r="F1296" t="s">
        <v>1301</v>
      </c>
      <c r="H1296" t="s">
        <v>340</v>
      </c>
      <c r="J1296" t="s">
        <v>407</v>
      </c>
      <c r="L1296" t="s">
        <v>9652</v>
      </c>
      <c r="M1296" t="s">
        <v>9653</v>
      </c>
      <c r="R1296" t="s">
        <v>340</v>
      </c>
      <c r="T1296" t="s">
        <v>9654</v>
      </c>
      <c r="U1296" t="s">
        <v>9655</v>
      </c>
      <c r="V1296" t="s">
        <v>9656</v>
      </c>
      <c r="Y1296" t="s">
        <v>2518</v>
      </c>
      <c r="AC1296" t="s">
        <v>402</v>
      </c>
    </row>
    <row r="1297" spans="1:31" x14ac:dyDescent="0.25">
      <c r="A1297" t="s">
        <v>9657</v>
      </c>
      <c r="B1297" t="s">
        <v>9658</v>
      </c>
      <c r="E1297" t="s">
        <v>7942</v>
      </c>
      <c r="F1297" t="s">
        <v>1301</v>
      </c>
      <c r="H1297" t="s">
        <v>340</v>
      </c>
      <c r="J1297" t="s">
        <v>407</v>
      </c>
      <c r="L1297" t="s">
        <v>9659</v>
      </c>
      <c r="M1297" t="s">
        <v>9660</v>
      </c>
      <c r="R1297" t="s">
        <v>340</v>
      </c>
      <c r="T1297" t="s">
        <v>9661</v>
      </c>
      <c r="U1297" t="s">
        <v>9662</v>
      </c>
      <c r="V1297" t="s">
        <v>9663</v>
      </c>
      <c r="W1297" t="s">
        <v>1375</v>
      </c>
      <c r="Y1297" t="s">
        <v>1398</v>
      </c>
      <c r="AC1297" t="s">
        <v>402</v>
      </c>
      <c r="AE1297" t="s">
        <v>3163</v>
      </c>
    </row>
    <row r="1298" spans="1:31" x14ac:dyDescent="0.25">
      <c r="A1298" t="s">
        <v>9664</v>
      </c>
      <c r="B1298" t="s">
        <v>9665</v>
      </c>
      <c r="E1298" t="s">
        <v>7900</v>
      </c>
      <c r="F1298" t="s">
        <v>1301</v>
      </c>
      <c r="H1298" t="s">
        <v>340</v>
      </c>
      <c r="J1298" t="s">
        <v>407</v>
      </c>
      <c r="L1298" t="s">
        <v>9666</v>
      </c>
      <c r="M1298" t="s">
        <v>9667</v>
      </c>
      <c r="N1298" t="s">
        <v>9668</v>
      </c>
      <c r="R1298" t="s">
        <v>340</v>
      </c>
      <c r="T1298" t="s">
        <v>9669</v>
      </c>
      <c r="U1298" t="s">
        <v>9670</v>
      </c>
      <c r="V1298" t="s">
        <v>9671</v>
      </c>
      <c r="W1298" t="s">
        <v>407</v>
      </c>
      <c r="Y1298" t="s">
        <v>9672</v>
      </c>
      <c r="Z1298" t="s">
        <v>9673</v>
      </c>
      <c r="AA1298" t="s">
        <v>2629</v>
      </c>
      <c r="AC1298" t="s">
        <v>402</v>
      </c>
      <c r="AE1298" t="s">
        <v>4268</v>
      </c>
    </row>
    <row r="1299" spans="1:31" x14ac:dyDescent="0.25">
      <c r="A1299" t="s">
        <v>9674</v>
      </c>
      <c r="B1299" t="s">
        <v>9675</v>
      </c>
      <c r="E1299" t="s">
        <v>7900</v>
      </c>
      <c r="F1299" t="s">
        <v>1301</v>
      </c>
      <c r="H1299" t="s">
        <v>340</v>
      </c>
      <c r="J1299" t="s">
        <v>407</v>
      </c>
      <c r="L1299" t="s">
        <v>9676</v>
      </c>
      <c r="M1299" t="s">
        <v>9677</v>
      </c>
      <c r="R1299" t="s">
        <v>340</v>
      </c>
      <c r="T1299" t="s">
        <v>9678</v>
      </c>
      <c r="U1299" t="s">
        <v>9679</v>
      </c>
      <c r="V1299" t="s">
        <v>4635</v>
      </c>
      <c r="W1299" t="s">
        <v>9677</v>
      </c>
      <c r="Y1299" t="s">
        <v>9680</v>
      </c>
      <c r="Z1299" t="s">
        <v>9681</v>
      </c>
      <c r="AC1299" t="s">
        <v>402</v>
      </c>
    </row>
    <row r="1300" spans="1:31" x14ac:dyDescent="0.25">
      <c r="A1300" t="s">
        <v>9682</v>
      </c>
      <c r="B1300" t="s">
        <v>9683</v>
      </c>
      <c r="E1300" t="s">
        <v>7900</v>
      </c>
      <c r="F1300" t="s">
        <v>1301</v>
      </c>
      <c r="H1300" t="s">
        <v>340</v>
      </c>
      <c r="J1300" t="s">
        <v>407</v>
      </c>
      <c r="L1300" t="s">
        <v>9684</v>
      </c>
      <c r="M1300" t="s">
        <v>9685</v>
      </c>
      <c r="N1300" t="s">
        <v>9686</v>
      </c>
      <c r="R1300" t="s">
        <v>340</v>
      </c>
      <c r="T1300" t="s">
        <v>9687</v>
      </c>
      <c r="U1300" t="s">
        <v>9688</v>
      </c>
      <c r="Y1300" t="s">
        <v>9689</v>
      </c>
      <c r="AC1300" t="s">
        <v>402</v>
      </c>
    </row>
    <row r="1301" spans="1:31" x14ac:dyDescent="0.25">
      <c r="A1301" t="s">
        <v>9690</v>
      </c>
      <c r="B1301" t="s">
        <v>9691</v>
      </c>
      <c r="E1301" t="s">
        <v>7900</v>
      </c>
      <c r="F1301" t="s">
        <v>1301</v>
      </c>
      <c r="H1301" t="s">
        <v>340</v>
      </c>
      <c r="J1301" t="s">
        <v>407</v>
      </c>
      <c r="L1301" t="s">
        <v>9692</v>
      </c>
      <c r="M1301" t="s">
        <v>9693</v>
      </c>
      <c r="N1301" t="s">
        <v>9694</v>
      </c>
      <c r="R1301" t="s">
        <v>340</v>
      </c>
      <c r="T1301" t="s">
        <v>9695</v>
      </c>
      <c r="U1301" t="s">
        <v>9696</v>
      </c>
      <c r="V1301" t="s">
        <v>5550</v>
      </c>
      <c r="Y1301" t="s">
        <v>2149</v>
      </c>
      <c r="Z1301" t="s">
        <v>9697</v>
      </c>
      <c r="AC1301" t="s">
        <v>402</v>
      </c>
    </row>
    <row r="1302" spans="1:31" x14ac:dyDescent="0.25">
      <c r="A1302" t="s">
        <v>9698</v>
      </c>
      <c r="B1302" t="s">
        <v>9699</v>
      </c>
      <c r="E1302" t="s">
        <v>7900</v>
      </c>
      <c r="F1302" t="s">
        <v>1301</v>
      </c>
      <c r="H1302" t="s">
        <v>340</v>
      </c>
      <c r="J1302" t="s">
        <v>407</v>
      </c>
      <c r="L1302" t="s">
        <v>9700</v>
      </c>
      <c r="M1302" t="s">
        <v>9701</v>
      </c>
      <c r="R1302" t="s">
        <v>340</v>
      </c>
      <c r="T1302" t="s">
        <v>9702</v>
      </c>
      <c r="U1302" t="s">
        <v>9703</v>
      </c>
      <c r="V1302" t="s">
        <v>407</v>
      </c>
      <c r="AC1302" t="s">
        <v>402</v>
      </c>
    </row>
    <row r="1303" spans="1:31" x14ac:dyDescent="0.25">
      <c r="A1303" t="s">
        <v>9704</v>
      </c>
      <c r="B1303" t="s">
        <v>9705</v>
      </c>
      <c r="E1303" t="s">
        <v>7900</v>
      </c>
      <c r="F1303" t="s">
        <v>1301</v>
      </c>
      <c r="H1303" t="s">
        <v>340</v>
      </c>
      <c r="J1303" t="s">
        <v>407</v>
      </c>
      <c r="L1303" t="s">
        <v>9706</v>
      </c>
      <c r="M1303" t="s">
        <v>9707</v>
      </c>
      <c r="R1303" t="s">
        <v>340</v>
      </c>
      <c r="T1303" t="s">
        <v>9708</v>
      </c>
      <c r="U1303" t="s">
        <v>9709</v>
      </c>
      <c r="V1303" t="s">
        <v>407</v>
      </c>
      <c r="Y1303" t="s">
        <v>2629</v>
      </c>
      <c r="AC1303" t="s">
        <v>402</v>
      </c>
    </row>
    <row r="1304" spans="1:31" x14ac:dyDescent="0.25">
      <c r="A1304" t="s">
        <v>9710</v>
      </c>
      <c r="B1304" t="s">
        <v>9711</v>
      </c>
      <c r="E1304" t="s">
        <v>7900</v>
      </c>
      <c r="F1304" t="s">
        <v>1301</v>
      </c>
      <c r="H1304" t="s">
        <v>340</v>
      </c>
      <c r="J1304" t="s">
        <v>407</v>
      </c>
      <c r="L1304" t="s">
        <v>9712</v>
      </c>
      <c r="M1304" t="s">
        <v>9713</v>
      </c>
      <c r="R1304" t="s">
        <v>340</v>
      </c>
      <c r="T1304" t="s">
        <v>9714</v>
      </c>
      <c r="U1304" t="s">
        <v>9715</v>
      </c>
      <c r="Y1304" t="s">
        <v>2518</v>
      </c>
      <c r="AC1304" t="s">
        <v>402</v>
      </c>
    </row>
    <row r="1305" spans="1:31" x14ac:dyDescent="0.25">
      <c r="A1305" t="s">
        <v>9716</v>
      </c>
      <c r="B1305" t="s">
        <v>9717</v>
      </c>
      <c r="E1305" t="s">
        <v>7900</v>
      </c>
      <c r="F1305" t="s">
        <v>1301</v>
      </c>
      <c r="H1305" t="s">
        <v>340</v>
      </c>
      <c r="J1305" t="s">
        <v>407</v>
      </c>
      <c r="L1305" t="s">
        <v>9718</v>
      </c>
      <c r="M1305" t="s">
        <v>9719</v>
      </c>
      <c r="N1305" t="s">
        <v>9720</v>
      </c>
      <c r="R1305" t="s">
        <v>340</v>
      </c>
      <c r="T1305" t="s">
        <v>9721</v>
      </c>
      <c r="U1305" t="s">
        <v>9722</v>
      </c>
      <c r="V1305" t="s">
        <v>9723</v>
      </c>
      <c r="Y1305" t="s">
        <v>9724</v>
      </c>
      <c r="Z1305" t="s">
        <v>874</v>
      </c>
      <c r="AC1305" t="s">
        <v>402</v>
      </c>
    </row>
    <row r="1306" spans="1:31" x14ac:dyDescent="0.25">
      <c r="A1306" t="s">
        <v>9725</v>
      </c>
      <c r="B1306" t="s">
        <v>9726</v>
      </c>
      <c r="E1306" t="s">
        <v>7900</v>
      </c>
      <c r="F1306" t="s">
        <v>1301</v>
      </c>
      <c r="H1306" t="s">
        <v>340</v>
      </c>
      <c r="J1306" t="s">
        <v>407</v>
      </c>
      <c r="L1306" t="s">
        <v>9727</v>
      </c>
      <c r="M1306" t="s">
        <v>9728</v>
      </c>
      <c r="N1306" t="s">
        <v>9729</v>
      </c>
      <c r="R1306" t="s">
        <v>340</v>
      </c>
      <c r="T1306" t="s">
        <v>9730</v>
      </c>
      <c r="U1306" t="s">
        <v>9731</v>
      </c>
      <c r="Y1306" t="s">
        <v>9732</v>
      </c>
      <c r="Z1306" t="s">
        <v>9733</v>
      </c>
      <c r="AA1306" t="s">
        <v>9729</v>
      </c>
      <c r="AC1306" t="s">
        <v>402</v>
      </c>
    </row>
    <row r="1307" spans="1:31" x14ac:dyDescent="0.25">
      <c r="A1307" t="s">
        <v>9734</v>
      </c>
      <c r="B1307" t="s">
        <v>9735</v>
      </c>
      <c r="E1307" t="s">
        <v>7900</v>
      </c>
      <c r="F1307" t="s">
        <v>1301</v>
      </c>
      <c r="H1307" t="s">
        <v>340</v>
      </c>
      <c r="J1307" t="s">
        <v>407</v>
      </c>
      <c r="L1307" t="s">
        <v>9736</v>
      </c>
      <c r="M1307" t="s">
        <v>9737</v>
      </c>
      <c r="R1307" t="s">
        <v>340</v>
      </c>
      <c r="T1307" t="s">
        <v>9738</v>
      </c>
      <c r="U1307" t="s">
        <v>9739</v>
      </c>
      <c r="V1307" t="s">
        <v>9616</v>
      </c>
      <c r="W1307" t="s">
        <v>407</v>
      </c>
      <c r="Y1307" t="s">
        <v>1398</v>
      </c>
      <c r="AC1307" t="s">
        <v>402</v>
      </c>
      <c r="AE1307" t="s">
        <v>4195</v>
      </c>
    </row>
    <row r="1308" spans="1:31" x14ac:dyDescent="0.25">
      <c r="A1308" t="s">
        <v>9740</v>
      </c>
      <c r="B1308" t="s">
        <v>9741</v>
      </c>
      <c r="E1308" t="s">
        <v>7900</v>
      </c>
      <c r="F1308" t="s">
        <v>1301</v>
      </c>
      <c r="H1308" t="s">
        <v>340</v>
      </c>
      <c r="J1308" t="s">
        <v>407</v>
      </c>
      <c r="L1308" t="s">
        <v>9742</v>
      </c>
      <c r="M1308" t="s">
        <v>9743</v>
      </c>
      <c r="R1308" t="s">
        <v>340</v>
      </c>
      <c r="T1308" t="s">
        <v>9744</v>
      </c>
      <c r="U1308" t="s">
        <v>9562</v>
      </c>
      <c r="V1308" t="s">
        <v>407</v>
      </c>
      <c r="Y1308" t="s">
        <v>2040</v>
      </c>
      <c r="Z1308" t="s">
        <v>9745</v>
      </c>
      <c r="AC1308" t="s">
        <v>402</v>
      </c>
    </row>
    <row r="1309" spans="1:31" x14ac:dyDescent="0.25">
      <c r="A1309" t="s">
        <v>9746</v>
      </c>
      <c r="B1309" t="s">
        <v>9747</v>
      </c>
      <c r="E1309" t="s">
        <v>7900</v>
      </c>
      <c r="F1309" t="s">
        <v>1301</v>
      </c>
      <c r="H1309" t="s">
        <v>340</v>
      </c>
      <c r="J1309" t="s">
        <v>407</v>
      </c>
      <c r="L1309" t="s">
        <v>9748</v>
      </c>
      <c r="M1309" t="s">
        <v>9749</v>
      </c>
      <c r="N1309" t="s">
        <v>9750</v>
      </c>
      <c r="R1309" t="s">
        <v>340</v>
      </c>
      <c r="T1309" t="s">
        <v>9751</v>
      </c>
      <c r="U1309" t="s">
        <v>9752</v>
      </c>
      <c r="V1309" t="s">
        <v>7059</v>
      </c>
      <c r="Y1309" t="s">
        <v>9753</v>
      </c>
      <c r="Z1309" t="s">
        <v>1713</v>
      </c>
      <c r="AC1309" t="s">
        <v>402</v>
      </c>
    </row>
    <row r="1310" spans="1:31" x14ac:dyDescent="0.25">
      <c r="A1310" t="s">
        <v>9754</v>
      </c>
      <c r="B1310" t="s">
        <v>9755</v>
      </c>
      <c r="E1310" t="s">
        <v>7900</v>
      </c>
      <c r="F1310" t="s">
        <v>1301</v>
      </c>
      <c r="H1310" t="s">
        <v>340</v>
      </c>
      <c r="J1310" t="s">
        <v>407</v>
      </c>
      <c r="L1310" t="s">
        <v>9756</v>
      </c>
      <c r="M1310" t="s">
        <v>9757</v>
      </c>
      <c r="N1310" t="s">
        <v>9758</v>
      </c>
      <c r="R1310" t="s">
        <v>340</v>
      </c>
      <c r="T1310" t="s">
        <v>9759</v>
      </c>
      <c r="U1310" t="s">
        <v>9760</v>
      </c>
      <c r="V1310" t="s">
        <v>9673</v>
      </c>
      <c r="Y1310" t="s">
        <v>9761</v>
      </c>
      <c r="Z1310" t="s">
        <v>9762</v>
      </c>
      <c r="AA1310" t="s">
        <v>1713</v>
      </c>
      <c r="AC1310" t="s">
        <v>402</v>
      </c>
    </row>
    <row r="1311" spans="1:31" x14ac:dyDescent="0.25">
      <c r="A1311" t="s">
        <v>9763</v>
      </c>
      <c r="B1311" t="s">
        <v>9764</v>
      </c>
      <c r="E1311" t="s">
        <v>7900</v>
      </c>
      <c r="F1311" t="s">
        <v>1301</v>
      </c>
      <c r="H1311" t="s">
        <v>340</v>
      </c>
      <c r="J1311" t="s">
        <v>407</v>
      </c>
      <c r="L1311" t="s">
        <v>9765</v>
      </c>
      <c r="M1311" t="s">
        <v>9766</v>
      </c>
      <c r="N1311" t="s">
        <v>9767</v>
      </c>
      <c r="R1311" t="s">
        <v>340</v>
      </c>
      <c r="T1311" t="s">
        <v>9768</v>
      </c>
      <c r="U1311" t="s">
        <v>9769</v>
      </c>
      <c r="V1311" t="s">
        <v>407</v>
      </c>
      <c r="Y1311" t="s">
        <v>9770</v>
      </c>
      <c r="AC1311" t="s">
        <v>402</v>
      </c>
    </row>
    <row r="1312" spans="1:31" x14ac:dyDescent="0.25">
      <c r="A1312" t="s">
        <v>9771</v>
      </c>
      <c r="B1312" t="s">
        <v>9772</v>
      </c>
      <c r="E1312" t="s">
        <v>7900</v>
      </c>
      <c r="F1312" t="s">
        <v>1301</v>
      </c>
      <c r="H1312" t="s">
        <v>340</v>
      </c>
      <c r="J1312" t="s">
        <v>407</v>
      </c>
      <c r="L1312" t="s">
        <v>9773</v>
      </c>
      <c r="M1312" t="s">
        <v>9774</v>
      </c>
      <c r="N1312" t="s">
        <v>9775</v>
      </c>
      <c r="R1312" t="s">
        <v>340</v>
      </c>
      <c r="T1312" t="s">
        <v>9776</v>
      </c>
      <c r="U1312" t="s">
        <v>5550</v>
      </c>
      <c r="W1312" t="s">
        <v>9777</v>
      </c>
      <c r="AC1312" t="s">
        <v>402</v>
      </c>
    </row>
    <row r="1313" spans="1:31" x14ac:dyDescent="0.25">
      <c r="A1313" t="s">
        <v>9778</v>
      </c>
      <c r="B1313" t="s">
        <v>9779</v>
      </c>
      <c r="E1313" t="s">
        <v>7900</v>
      </c>
      <c r="F1313" t="s">
        <v>1301</v>
      </c>
      <c r="H1313" t="s">
        <v>340</v>
      </c>
      <c r="J1313" t="s">
        <v>407</v>
      </c>
      <c r="L1313" t="s">
        <v>9780</v>
      </c>
      <c r="M1313" t="s">
        <v>9667</v>
      </c>
      <c r="R1313" t="s">
        <v>340</v>
      </c>
      <c r="T1313" t="s">
        <v>9781</v>
      </c>
      <c r="U1313" t="s">
        <v>9670</v>
      </c>
      <c r="V1313" t="s">
        <v>9671</v>
      </c>
      <c r="W1313" t="s">
        <v>407</v>
      </c>
      <c r="Y1313" t="s">
        <v>9782</v>
      </c>
      <c r="Z1313" t="s">
        <v>9783</v>
      </c>
      <c r="AA1313" t="s">
        <v>9673</v>
      </c>
      <c r="AB1313" t="s">
        <v>9784</v>
      </c>
      <c r="AC1313" t="s">
        <v>402</v>
      </c>
      <c r="AE1313" t="s">
        <v>4268</v>
      </c>
    </row>
    <row r="1314" spans="1:31" x14ac:dyDescent="0.25">
      <c r="A1314" t="s">
        <v>9785</v>
      </c>
      <c r="B1314" t="s">
        <v>9786</v>
      </c>
      <c r="E1314" t="s">
        <v>7900</v>
      </c>
      <c r="F1314" t="s">
        <v>1301</v>
      </c>
      <c r="H1314" t="s">
        <v>340</v>
      </c>
      <c r="J1314" t="s">
        <v>407</v>
      </c>
      <c r="L1314" t="s">
        <v>9787</v>
      </c>
      <c r="M1314" t="s">
        <v>9788</v>
      </c>
      <c r="R1314" t="s">
        <v>340</v>
      </c>
      <c r="T1314" t="s">
        <v>9789</v>
      </c>
      <c r="U1314" t="s">
        <v>9790</v>
      </c>
      <c r="V1314" t="s">
        <v>9791</v>
      </c>
      <c r="Y1314" t="s">
        <v>9792</v>
      </c>
      <c r="Z1314" t="s">
        <v>9793</v>
      </c>
      <c r="AC1314" t="s">
        <v>402</v>
      </c>
    </row>
    <row r="1315" spans="1:31" x14ac:dyDescent="0.25">
      <c r="A1315" t="s">
        <v>9794</v>
      </c>
      <c r="B1315" t="s">
        <v>9795</v>
      </c>
      <c r="E1315" t="s">
        <v>7900</v>
      </c>
      <c r="F1315" t="s">
        <v>1301</v>
      </c>
      <c r="H1315" t="s">
        <v>340</v>
      </c>
      <c r="J1315" t="s">
        <v>407</v>
      </c>
      <c r="L1315" t="s">
        <v>9796</v>
      </c>
      <c r="M1315" t="s">
        <v>9797</v>
      </c>
      <c r="N1315" t="s">
        <v>9798</v>
      </c>
      <c r="R1315" t="s">
        <v>340</v>
      </c>
      <c r="T1315" t="s">
        <v>9799</v>
      </c>
      <c r="U1315" t="s">
        <v>9800</v>
      </c>
      <c r="V1315" t="s">
        <v>9801</v>
      </c>
      <c r="W1315" t="s">
        <v>9798</v>
      </c>
      <c r="Y1315" t="s">
        <v>9802</v>
      </c>
      <c r="AC1315" t="s">
        <v>402</v>
      </c>
    </row>
    <row r="1316" spans="1:31" x14ac:dyDescent="0.25">
      <c r="A1316" t="s">
        <v>9803</v>
      </c>
      <c r="B1316" t="s">
        <v>9804</v>
      </c>
      <c r="E1316" t="s">
        <v>7900</v>
      </c>
      <c r="F1316" t="s">
        <v>1301</v>
      </c>
      <c r="H1316" t="s">
        <v>340</v>
      </c>
      <c r="J1316" t="s">
        <v>407</v>
      </c>
      <c r="L1316" t="s">
        <v>9805</v>
      </c>
      <c r="M1316" t="s">
        <v>9806</v>
      </c>
      <c r="R1316" t="s">
        <v>340</v>
      </c>
      <c r="T1316" t="s">
        <v>9807</v>
      </c>
      <c r="U1316" t="s">
        <v>9808</v>
      </c>
      <c r="V1316" t="s">
        <v>9809</v>
      </c>
      <c r="W1316" t="s">
        <v>407</v>
      </c>
      <c r="Y1316" t="s">
        <v>9810</v>
      </c>
      <c r="AC1316" t="s">
        <v>402</v>
      </c>
      <c r="AE1316" t="s">
        <v>9811</v>
      </c>
    </row>
    <row r="1317" spans="1:31" x14ac:dyDescent="0.25">
      <c r="A1317" t="s">
        <v>9812</v>
      </c>
      <c r="B1317" t="s">
        <v>9813</v>
      </c>
      <c r="E1317" t="s">
        <v>7900</v>
      </c>
      <c r="F1317" t="s">
        <v>1301</v>
      </c>
      <c r="H1317" t="s">
        <v>340</v>
      </c>
      <c r="J1317" t="s">
        <v>407</v>
      </c>
      <c r="L1317" t="s">
        <v>9814</v>
      </c>
      <c r="M1317" t="s">
        <v>9815</v>
      </c>
      <c r="N1317" t="s">
        <v>9816</v>
      </c>
      <c r="R1317" t="s">
        <v>340</v>
      </c>
      <c r="T1317" t="s">
        <v>9817</v>
      </c>
      <c r="U1317" t="s">
        <v>9818</v>
      </c>
      <c r="W1317" t="s">
        <v>9816</v>
      </c>
      <c r="AC1317" t="s">
        <v>402</v>
      </c>
    </row>
    <row r="1318" spans="1:31" x14ac:dyDescent="0.25">
      <c r="A1318" t="s">
        <v>9819</v>
      </c>
      <c r="B1318" t="s">
        <v>9820</v>
      </c>
      <c r="E1318" t="s">
        <v>7900</v>
      </c>
      <c r="F1318" t="s">
        <v>1301</v>
      </c>
      <c r="H1318" t="s">
        <v>340</v>
      </c>
      <c r="J1318" t="s">
        <v>407</v>
      </c>
      <c r="L1318" t="s">
        <v>9821</v>
      </c>
      <c r="M1318" t="s">
        <v>9822</v>
      </c>
      <c r="R1318" t="s">
        <v>340</v>
      </c>
      <c r="T1318" t="s">
        <v>9823</v>
      </c>
      <c r="U1318" t="s">
        <v>9824</v>
      </c>
      <c r="V1318" t="s">
        <v>9825</v>
      </c>
      <c r="AC1318" t="s">
        <v>402</v>
      </c>
    </row>
    <row r="1319" spans="1:31" x14ac:dyDescent="0.25">
      <c r="A1319" t="s">
        <v>9826</v>
      </c>
      <c r="B1319" t="s">
        <v>9827</v>
      </c>
      <c r="E1319" t="s">
        <v>7900</v>
      </c>
      <c r="F1319" t="s">
        <v>1301</v>
      </c>
      <c r="H1319" t="s">
        <v>340</v>
      </c>
      <c r="J1319" t="s">
        <v>407</v>
      </c>
      <c r="L1319" t="s">
        <v>9828</v>
      </c>
      <c r="M1319" t="s">
        <v>9829</v>
      </c>
      <c r="N1319" t="s">
        <v>9830</v>
      </c>
      <c r="R1319" t="s">
        <v>340</v>
      </c>
      <c r="T1319" t="s">
        <v>9831</v>
      </c>
      <c r="U1319" t="s">
        <v>9832</v>
      </c>
      <c r="V1319" t="s">
        <v>407</v>
      </c>
      <c r="Y1319" t="s">
        <v>9833</v>
      </c>
      <c r="AC1319" t="s">
        <v>402</v>
      </c>
    </row>
    <row r="1320" spans="1:31" x14ac:dyDescent="0.25">
      <c r="A1320" t="s">
        <v>9834</v>
      </c>
      <c r="B1320" t="s">
        <v>9835</v>
      </c>
      <c r="E1320" t="s">
        <v>1428</v>
      </c>
      <c r="F1320" t="s">
        <v>1391</v>
      </c>
      <c r="H1320" t="s">
        <v>340</v>
      </c>
      <c r="J1320" t="s">
        <v>407</v>
      </c>
      <c r="L1320" t="s">
        <v>9836</v>
      </c>
      <c r="M1320" t="s">
        <v>9837</v>
      </c>
      <c r="N1320" t="s">
        <v>9838</v>
      </c>
      <c r="R1320" t="s">
        <v>340</v>
      </c>
      <c r="T1320" t="s">
        <v>9839</v>
      </c>
      <c r="U1320" t="s">
        <v>9840</v>
      </c>
      <c r="V1320" t="s">
        <v>3117</v>
      </c>
      <c r="W1320" t="s">
        <v>407</v>
      </c>
      <c r="Y1320" t="s">
        <v>1398</v>
      </c>
      <c r="AC1320" t="s">
        <v>402</v>
      </c>
    </row>
    <row r="1321" spans="1:31" x14ac:dyDescent="0.25">
      <c r="A1321" t="s">
        <v>9841</v>
      </c>
      <c r="B1321" t="s">
        <v>9842</v>
      </c>
      <c r="E1321" t="s">
        <v>7900</v>
      </c>
      <c r="F1321" t="s">
        <v>1301</v>
      </c>
      <c r="H1321" t="s">
        <v>340</v>
      </c>
      <c r="J1321" t="s">
        <v>407</v>
      </c>
      <c r="L1321" t="s">
        <v>9843</v>
      </c>
      <c r="M1321" t="s">
        <v>1571</v>
      </c>
      <c r="N1321" t="s">
        <v>9844</v>
      </c>
      <c r="R1321" t="s">
        <v>340</v>
      </c>
      <c r="T1321" t="s">
        <v>9845</v>
      </c>
      <c r="U1321" t="s">
        <v>9846</v>
      </c>
      <c r="V1321" t="s">
        <v>776</v>
      </c>
      <c r="W1321" t="s">
        <v>9847</v>
      </c>
      <c r="Y1321" t="s">
        <v>9848</v>
      </c>
      <c r="Z1321" t="s">
        <v>9849</v>
      </c>
      <c r="AC1321" t="s">
        <v>402</v>
      </c>
    </row>
    <row r="1322" spans="1:31" x14ac:dyDescent="0.25">
      <c r="A1322" t="s">
        <v>9850</v>
      </c>
      <c r="B1322" t="s">
        <v>9851</v>
      </c>
      <c r="E1322" t="s">
        <v>7900</v>
      </c>
      <c r="F1322" t="s">
        <v>1301</v>
      </c>
      <c r="H1322" t="s">
        <v>340</v>
      </c>
      <c r="J1322" t="s">
        <v>407</v>
      </c>
      <c r="L1322" t="s">
        <v>9852</v>
      </c>
      <c r="M1322" t="s">
        <v>9853</v>
      </c>
      <c r="N1322" t="s">
        <v>9854</v>
      </c>
      <c r="R1322" t="s">
        <v>340</v>
      </c>
      <c r="T1322" t="s">
        <v>9855</v>
      </c>
      <c r="U1322" t="s">
        <v>9856</v>
      </c>
      <c r="W1322" t="s">
        <v>9857</v>
      </c>
      <c r="Y1322" t="s">
        <v>3660</v>
      </c>
      <c r="AC1322" t="s">
        <v>402</v>
      </c>
    </row>
    <row r="1323" spans="1:31" x14ac:dyDescent="0.25">
      <c r="A1323" t="s">
        <v>9858</v>
      </c>
      <c r="B1323" t="s">
        <v>9859</v>
      </c>
      <c r="E1323" t="s">
        <v>7942</v>
      </c>
      <c r="F1323" t="s">
        <v>1301</v>
      </c>
      <c r="H1323" t="s">
        <v>340</v>
      </c>
      <c r="J1323" t="s">
        <v>407</v>
      </c>
      <c r="L1323" t="s">
        <v>9860</v>
      </c>
      <c r="M1323" t="s">
        <v>9861</v>
      </c>
      <c r="N1323" t="s">
        <v>9862</v>
      </c>
      <c r="R1323" t="s">
        <v>340</v>
      </c>
      <c r="T1323" t="s">
        <v>9863</v>
      </c>
      <c r="U1323" t="s">
        <v>9864</v>
      </c>
      <c r="V1323" t="s">
        <v>3020</v>
      </c>
      <c r="Y1323" t="s">
        <v>9865</v>
      </c>
      <c r="Z1323" t="s">
        <v>9866</v>
      </c>
      <c r="AA1323" t="s">
        <v>7423</v>
      </c>
      <c r="AC1323" t="s">
        <v>402</v>
      </c>
    </row>
    <row r="1324" spans="1:31" x14ac:dyDescent="0.25">
      <c r="A1324" t="s">
        <v>9867</v>
      </c>
      <c r="B1324" t="s">
        <v>9868</v>
      </c>
      <c r="E1324" t="s">
        <v>7900</v>
      </c>
      <c r="F1324" t="s">
        <v>1301</v>
      </c>
      <c r="H1324" t="s">
        <v>340</v>
      </c>
      <c r="J1324" t="s">
        <v>407</v>
      </c>
      <c r="L1324" t="s">
        <v>9869</v>
      </c>
      <c r="M1324" t="s">
        <v>9870</v>
      </c>
      <c r="N1324" t="s">
        <v>9871</v>
      </c>
      <c r="R1324" t="s">
        <v>340</v>
      </c>
      <c r="T1324" t="s">
        <v>9872</v>
      </c>
      <c r="U1324" t="s">
        <v>3178</v>
      </c>
      <c r="V1324" t="s">
        <v>407</v>
      </c>
      <c r="Y1324" t="s">
        <v>9873</v>
      </c>
      <c r="AC1324" t="s">
        <v>402</v>
      </c>
      <c r="AE1324" t="s">
        <v>3067</v>
      </c>
    </row>
    <row r="1325" spans="1:31" x14ac:dyDescent="0.25">
      <c r="A1325" t="s">
        <v>9874</v>
      </c>
      <c r="B1325" t="s">
        <v>9875</v>
      </c>
      <c r="E1325" t="s">
        <v>7900</v>
      </c>
      <c r="F1325" t="s">
        <v>1301</v>
      </c>
      <c r="H1325" t="s">
        <v>340</v>
      </c>
      <c r="J1325" t="s">
        <v>407</v>
      </c>
      <c r="L1325" t="s">
        <v>9876</v>
      </c>
      <c r="M1325" t="s">
        <v>9877</v>
      </c>
      <c r="N1325" t="s">
        <v>9878</v>
      </c>
      <c r="R1325" t="s">
        <v>340</v>
      </c>
      <c r="T1325" t="s">
        <v>9879</v>
      </c>
      <c r="U1325" t="s">
        <v>9880</v>
      </c>
      <c r="V1325" t="s">
        <v>3150</v>
      </c>
      <c r="W1325" t="s">
        <v>407</v>
      </c>
      <c r="Y1325" t="s">
        <v>1398</v>
      </c>
      <c r="AC1325" t="s">
        <v>402</v>
      </c>
      <c r="AE1325" t="s">
        <v>3151</v>
      </c>
    </row>
    <row r="1326" spans="1:31" x14ac:dyDescent="0.25">
      <c r="A1326" t="s">
        <v>9881</v>
      </c>
      <c r="B1326" t="s">
        <v>9882</v>
      </c>
      <c r="E1326" t="s">
        <v>7900</v>
      </c>
      <c r="F1326" t="s">
        <v>1391</v>
      </c>
      <c r="H1326" t="s">
        <v>340</v>
      </c>
      <c r="J1326" t="s">
        <v>407</v>
      </c>
      <c r="L1326" t="s">
        <v>9883</v>
      </c>
      <c r="R1326" t="s">
        <v>340</v>
      </c>
      <c r="T1326" t="s">
        <v>9884</v>
      </c>
      <c r="U1326" t="s">
        <v>9885</v>
      </c>
      <c r="V1326" t="s">
        <v>9886</v>
      </c>
      <c r="W1326" t="s">
        <v>407</v>
      </c>
      <c r="Y1326" t="s">
        <v>1398</v>
      </c>
      <c r="AC1326" t="s">
        <v>402</v>
      </c>
      <c r="AE1326" t="s">
        <v>1978</v>
      </c>
    </row>
    <row r="1327" spans="1:31" x14ac:dyDescent="0.25">
      <c r="A1327" t="s">
        <v>9887</v>
      </c>
      <c r="B1327" t="s">
        <v>9888</v>
      </c>
      <c r="E1327" t="s">
        <v>7900</v>
      </c>
      <c r="F1327" t="s">
        <v>1301</v>
      </c>
      <c r="H1327" t="s">
        <v>340</v>
      </c>
      <c r="J1327" t="s">
        <v>407</v>
      </c>
      <c r="L1327" t="s">
        <v>9889</v>
      </c>
      <c r="M1327" t="s">
        <v>9890</v>
      </c>
      <c r="N1327" t="s">
        <v>9891</v>
      </c>
      <c r="R1327" t="s">
        <v>340</v>
      </c>
      <c r="T1327" t="s">
        <v>9892</v>
      </c>
      <c r="U1327" t="s">
        <v>9893</v>
      </c>
      <c r="V1327" t="s">
        <v>776</v>
      </c>
      <c r="Y1327" t="s">
        <v>9894</v>
      </c>
      <c r="Z1327" t="s">
        <v>9895</v>
      </c>
      <c r="AA1327" t="s">
        <v>9896</v>
      </c>
      <c r="AC1327" t="s">
        <v>402</v>
      </c>
    </row>
    <row r="1328" spans="1:31" x14ac:dyDescent="0.25">
      <c r="A1328" t="s">
        <v>9897</v>
      </c>
      <c r="B1328" t="s">
        <v>9898</v>
      </c>
      <c r="E1328" t="s">
        <v>7900</v>
      </c>
      <c r="F1328" t="s">
        <v>1301</v>
      </c>
      <c r="H1328" t="s">
        <v>340</v>
      </c>
      <c r="J1328" t="s">
        <v>407</v>
      </c>
      <c r="L1328" t="s">
        <v>9899</v>
      </c>
      <c r="M1328" t="s">
        <v>9900</v>
      </c>
      <c r="R1328" t="s">
        <v>340</v>
      </c>
      <c r="T1328" t="s">
        <v>9901</v>
      </c>
      <c r="U1328" t="s">
        <v>9902</v>
      </c>
      <c r="V1328" t="s">
        <v>9903</v>
      </c>
      <c r="W1328" t="s">
        <v>9904</v>
      </c>
      <c r="AC1328" t="s">
        <v>402</v>
      </c>
    </row>
    <row r="1329" spans="1:31" x14ac:dyDescent="0.25">
      <c r="A1329" t="s">
        <v>9905</v>
      </c>
      <c r="B1329" t="s">
        <v>9906</v>
      </c>
      <c r="E1329" t="s">
        <v>7900</v>
      </c>
      <c r="F1329" t="s">
        <v>1301</v>
      </c>
      <c r="H1329" t="s">
        <v>340</v>
      </c>
      <c r="J1329" t="s">
        <v>407</v>
      </c>
      <c r="L1329" t="s">
        <v>9907</v>
      </c>
      <c r="M1329" t="s">
        <v>9908</v>
      </c>
      <c r="N1329" t="s">
        <v>9909</v>
      </c>
      <c r="R1329" t="s">
        <v>340</v>
      </c>
      <c r="T1329" t="s">
        <v>9910</v>
      </c>
      <c r="U1329" t="s">
        <v>9911</v>
      </c>
      <c r="V1329" t="s">
        <v>407</v>
      </c>
      <c r="Y1329" t="s">
        <v>3660</v>
      </c>
      <c r="Z1329" t="s">
        <v>9912</v>
      </c>
      <c r="AC1329" t="s">
        <v>402</v>
      </c>
    </row>
    <row r="1330" spans="1:31" x14ac:dyDescent="0.25">
      <c r="A1330" t="s">
        <v>9913</v>
      </c>
      <c r="B1330" t="s">
        <v>9914</v>
      </c>
      <c r="E1330" t="s">
        <v>7900</v>
      </c>
      <c r="F1330" t="s">
        <v>1301</v>
      </c>
      <c r="H1330" t="s">
        <v>340</v>
      </c>
      <c r="J1330" t="s">
        <v>407</v>
      </c>
      <c r="L1330" t="s">
        <v>9915</v>
      </c>
      <c r="M1330" t="s">
        <v>674</v>
      </c>
      <c r="N1330" t="s">
        <v>9916</v>
      </c>
      <c r="R1330" t="s">
        <v>340</v>
      </c>
      <c r="T1330" t="s">
        <v>9917</v>
      </c>
      <c r="U1330" t="s">
        <v>9918</v>
      </c>
      <c r="V1330" t="s">
        <v>407</v>
      </c>
      <c r="Y1330" t="s">
        <v>9919</v>
      </c>
      <c r="AC1330" t="s">
        <v>402</v>
      </c>
      <c r="AE1330" t="s">
        <v>9920</v>
      </c>
    </row>
    <row r="1331" spans="1:31" x14ac:dyDescent="0.25">
      <c r="A1331" t="s">
        <v>9921</v>
      </c>
      <c r="B1331" t="s">
        <v>9922</v>
      </c>
      <c r="E1331" t="s">
        <v>7900</v>
      </c>
      <c r="F1331" t="s">
        <v>1301</v>
      </c>
      <c r="H1331" t="s">
        <v>340</v>
      </c>
      <c r="J1331" t="s">
        <v>407</v>
      </c>
      <c r="L1331" t="s">
        <v>9923</v>
      </c>
      <c r="M1331" t="s">
        <v>9924</v>
      </c>
      <c r="N1331" t="s">
        <v>9925</v>
      </c>
      <c r="R1331" t="s">
        <v>340</v>
      </c>
      <c r="T1331" t="s">
        <v>9926</v>
      </c>
      <c r="U1331" t="s">
        <v>9927</v>
      </c>
      <c r="V1331" t="s">
        <v>9525</v>
      </c>
      <c r="W1331" t="s">
        <v>407</v>
      </c>
      <c r="Y1331" t="s">
        <v>7268</v>
      </c>
      <c r="AC1331" t="s">
        <v>402</v>
      </c>
      <c r="AE1331" t="s">
        <v>6276</v>
      </c>
    </row>
    <row r="1332" spans="1:31" x14ac:dyDescent="0.25">
      <c r="A1332" t="s">
        <v>9928</v>
      </c>
      <c r="B1332" t="s">
        <v>9929</v>
      </c>
      <c r="E1332" t="s">
        <v>7900</v>
      </c>
      <c r="F1332" t="s">
        <v>1301</v>
      </c>
      <c r="H1332" t="s">
        <v>340</v>
      </c>
      <c r="J1332" t="s">
        <v>407</v>
      </c>
      <c r="L1332" t="s">
        <v>9930</v>
      </c>
      <c r="M1332" t="s">
        <v>9931</v>
      </c>
      <c r="N1332" t="s">
        <v>9932</v>
      </c>
      <c r="R1332" t="s">
        <v>340</v>
      </c>
      <c r="T1332" t="s">
        <v>9933</v>
      </c>
      <c r="U1332" t="s">
        <v>9934</v>
      </c>
      <c r="V1332" t="s">
        <v>407</v>
      </c>
      <c r="Y1332" t="s">
        <v>2057</v>
      </c>
      <c r="AC1332" t="s">
        <v>402</v>
      </c>
    </row>
    <row r="1333" spans="1:31" x14ac:dyDescent="0.25">
      <c r="A1333" t="s">
        <v>9935</v>
      </c>
      <c r="B1333" t="s">
        <v>9936</v>
      </c>
      <c r="E1333" t="s">
        <v>7900</v>
      </c>
      <c r="F1333" t="s">
        <v>1301</v>
      </c>
      <c r="H1333" t="s">
        <v>340</v>
      </c>
      <c r="J1333" t="s">
        <v>407</v>
      </c>
      <c r="L1333" t="s">
        <v>9937</v>
      </c>
      <c r="M1333" t="s">
        <v>9938</v>
      </c>
      <c r="N1333" t="s">
        <v>9939</v>
      </c>
      <c r="R1333" t="s">
        <v>340</v>
      </c>
      <c r="T1333" t="s">
        <v>9940</v>
      </c>
      <c r="U1333" t="s">
        <v>9941</v>
      </c>
      <c r="V1333" t="s">
        <v>9942</v>
      </c>
      <c r="W1333" t="s">
        <v>776</v>
      </c>
      <c r="Y1333" t="s">
        <v>3660</v>
      </c>
      <c r="AC1333" t="s">
        <v>402</v>
      </c>
      <c r="AE1333" t="s">
        <v>9943</v>
      </c>
    </row>
    <row r="1334" spans="1:31" x14ac:dyDescent="0.25">
      <c r="A1334" t="s">
        <v>9944</v>
      </c>
      <c r="B1334" t="s">
        <v>9945</v>
      </c>
      <c r="E1334" t="s">
        <v>7900</v>
      </c>
      <c r="F1334" t="s">
        <v>1301</v>
      </c>
      <c r="H1334" t="s">
        <v>340</v>
      </c>
      <c r="J1334" t="s">
        <v>407</v>
      </c>
      <c r="L1334" t="s">
        <v>9946</v>
      </c>
      <c r="M1334" t="s">
        <v>9947</v>
      </c>
      <c r="N1334" t="s">
        <v>9948</v>
      </c>
      <c r="R1334" t="s">
        <v>340</v>
      </c>
      <c r="T1334" t="s">
        <v>9949</v>
      </c>
      <c r="U1334" t="s">
        <v>9950</v>
      </c>
      <c r="V1334" t="s">
        <v>9951</v>
      </c>
      <c r="W1334" t="s">
        <v>5674</v>
      </c>
      <c r="AC1334" t="s">
        <v>402</v>
      </c>
      <c r="AE1334" t="s">
        <v>6691</v>
      </c>
    </row>
    <row r="1335" spans="1:31" x14ac:dyDescent="0.25">
      <c r="A1335" t="s">
        <v>9952</v>
      </c>
      <c r="B1335" t="s">
        <v>9953</v>
      </c>
      <c r="E1335" t="s">
        <v>7942</v>
      </c>
      <c r="F1335" t="s">
        <v>1301</v>
      </c>
      <c r="H1335" t="s">
        <v>340</v>
      </c>
      <c r="J1335" t="s">
        <v>407</v>
      </c>
      <c r="L1335" t="s">
        <v>9954</v>
      </c>
      <c r="M1335" t="s">
        <v>9955</v>
      </c>
      <c r="N1335" t="s">
        <v>9956</v>
      </c>
      <c r="R1335" t="s">
        <v>340</v>
      </c>
      <c r="T1335" t="s">
        <v>9957</v>
      </c>
      <c r="U1335" t="s">
        <v>9958</v>
      </c>
      <c r="V1335" t="s">
        <v>5535</v>
      </c>
      <c r="W1335" t="s">
        <v>9959</v>
      </c>
      <c r="AC1335" t="s">
        <v>402</v>
      </c>
      <c r="AE1335" t="s">
        <v>6276</v>
      </c>
    </row>
    <row r="1336" spans="1:31" x14ac:dyDescent="0.25">
      <c r="A1336" t="s">
        <v>9960</v>
      </c>
      <c r="B1336" t="s">
        <v>9961</v>
      </c>
      <c r="E1336" t="s">
        <v>7900</v>
      </c>
      <c r="F1336" t="s">
        <v>1301</v>
      </c>
      <c r="H1336" t="s">
        <v>340</v>
      </c>
      <c r="J1336" t="s">
        <v>407</v>
      </c>
      <c r="L1336" t="s">
        <v>9962</v>
      </c>
      <c r="M1336" t="s">
        <v>9963</v>
      </c>
      <c r="R1336" t="s">
        <v>340</v>
      </c>
      <c r="T1336" t="s">
        <v>9964</v>
      </c>
      <c r="U1336" t="s">
        <v>9965</v>
      </c>
      <c r="V1336" t="s">
        <v>9966</v>
      </c>
      <c r="AC1336" t="s">
        <v>402</v>
      </c>
      <c r="AE1336" t="s">
        <v>9967</v>
      </c>
    </row>
    <row r="1337" spans="1:31" x14ac:dyDescent="0.25">
      <c r="A1337" t="s">
        <v>9968</v>
      </c>
      <c r="B1337" t="s">
        <v>9969</v>
      </c>
      <c r="E1337" t="s">
        <v>7900</v>
      </c>
      <c r="F1337" t="s">
        <v>1301</v>
      </c>
      <c r="H1337" t="s">
        <v>340</v>
      </c>
      <c r="J1337" t="s">
        <v>407</v>
      </c>
      <c r="L1337" t="s">
        <v>9970</v>
      </c>
      <c r="M1337" t="s">
        <v>9971</v>
      </c>
      <c r="R1337" t="s">
        <v>340</v>
      </c>
      <c r="T1337" t="s">
        <v>9972</v>
      </c>
      <c r="U1337" t="s">
        <v>9973</v>
      </c>
      <c r="V1337" t="s">
        <v>9974</v>
      </c>
      <c r="W1337" t="s">
        <v>407</v>
      </c>
      <c r="Y1337" t="s">
        <v>9975</v>
      </c>
      <c r="Z1337" t="s">
        <v>9976</v>
      </c>
      <c r="AA1337" t="s">
        <v>9977</v>
      </c>
      <c r="AC1337" t="s">
        <v>402</v>
      </c>
      <c r="AE1337" t="s">
        <v>6276</v>
      </c>
    </row>
    <row r="1338" spans="1:31" x14ac:dyDescent="0.25">
      <c r="A1338" t="s">
        <v>9978</v>
      </c>
      <c r="B1338" t="s">
        <v>9979</v>
      </c>
      <c r="E1338" t="s">
        <v>7900</v>
      </c>
      <c r="F1338" t="s">
        <v>1301</v>
      </c>
      <c r="H1338" t="s">
        <v>340</v>
      </c>
      <c r="J1338" t="s">
        <v>407</v>
      </c>
      <c r="L1338" t="s">
        <v>9980</v>
      </c>
      <c r="M1338" t="s">
        <v>9981</v>
      </c>
      <c r="N1338" t="s">
        <v>9982</v>
      </c>
      <c r="R1338" t="s">
        <v>340</v>
      </c>
      <c r="T1338" t="s">
        <v>9983</v>
      </c>
      <c r="U1338" t="s">
        <v>9984</v>
      </c>
      <c r="V1338" t="s">
        <v>9985</v>
      </c>
      <c r="W1338" t="s">
        <v>1360</v>
      </c>
      <c r="Y1338" t="s">
        <v>9986</v>
      </c>
      <c r="Z1338" t="s">
        <v>9987</v>
      </c>
      <c r="AC1338" t="s">
        <v>402</v>
      </c>
      <c r="AE1338" t="s">
        <v>6276</v>
      </c>
    </row>
    <row r="1339" spans="1:31" x14ac:dyDescent="0.25">
      <c r="A1339" t="s">
        <v>9988</v>
      </c>
      <c r="B1339" t="s">
        <v>9989</v>
      </c>
      <c r="E1339" t="s">
        <v>7900</v>
      </c>
      <c r="F1339" t="s">
        <v>1301</v>
      </c>
      <c r="H1339" t="s">
        <v>340</v>
      </c>
      <c r="J1339" t="s">
        <v>407</v>
      </c>
      <c r="L1339" t="s">
        <v>9990</v>
      </c>
      <c r="M1339" t="s">
        <v>9991</v>
      </c>
      <c r="N1339" t="s">
        <v>9992</v>
      </c>
      <c r="R1339" t="s">
        <v>340</v>
      </c>
      <c r="T1339" t="s">
        <v>9993</v>
      </c>
      <c r="U1339" t="s">
        <v>9994</v>
      </c>
      <c r="V1339" t="s">
        <v>9995</v>
      </c>
      <c r="W1339" t="s">
        <v>9996</v>
      </c>
      <c r="Y1339" t="s">
        <v>3660</v>
      </c>
      <c r="Z1339" t="s">
        <v>9997</v>
      </c>
      <c r="AC1339" t="s">
        <v>402</v>
      </c>
      <c r="AE1339" t="s">
        <v>3044</v>
      </c>
    </row>
    <row r="1340" spans="1:31" x14ac:dyDescent="0.25">
      <c r="A1340" t="s">
        <v>9998</v>
      </c>
      <c r="B1340" t="s">
        <v>9999</v>
      </c>
      <c r="E1340" t="s">
        <v>7900</v>
      </c>
      <c r="F1340" t="s">
        <v>1301</v>
      </c>
      <c r="H1340" t="s">
        <v>340</v>
      </c>
      <c r="J1340" t="s">
        <v>407</v>
      </c>
      <c r="L1340" t="s">
        <v>10000</v>
      </c>
      <c r="M1340" t="s">
        <v>10001</v>
      </c>
      <c r="N1340" t="s">
        <v>10002</v>
      </c>
      <c r="R1340" t="s">
        <v>340</v>
      </c>
      <c r="T1340" t="s">
        <v>10003</v>
      </c>
      <c r="U1340" t="s">
        <v>10004</v>
      </c>
      <c r="V1340" t="s">
        <v>10005</v>
      </c>
      <c r="Y1340" t="s">
        <v>10006</v>
      </c>
      <c r="Z1340" t="s">
        <v>10007</v>
      </c>
      <c r="AA1340" t="s">
        <v>10008</v>
      </c>
      <c r="AC1340" t="s">
        <v>402</v>
      </c>
      <c r="AE1340" t="s">
        <v>4055</v>
      </c>
    </row>
    <row r="1341" spans="1:31" x14ac:dyDescent="0.25">
      <c r="A1341" t="s">
        <v>10009</v>
      </c>
      <c r="B1341" t="s">
        <v>10010</v>
      </c>
      <c r="E1341" t="s">
        <v>7900</v>
      </c>
      <c r="F1341" t="s">
        <v>1301</v>
      </c>
      <c r="H1341" t="s">
        <v>340</v>
      </c>
      <c r="J1341" t="s">
        <v>407</v>
      </c>
      <c r="L1341" t="s">
        <v>10011</v>
      </c>
      <c r="M1341" t="s">
        <v>10012</v>
      </c>
      <c r="R1341" t="s">
        <v>340</v>
      </c>
      <c r="T1341" t="s">
        <v>10013</v>
      </c>
      <c r="U1341" t="s">
        <v>10014</v>
      </c>
      <c r="V1341" t="s">
        <v>10015</v>
      </c>
      <c r="W1341" t="s">
        <v>3783</v>
      </c>
      <c r="Y1341" t="s">
        <v>3660</v>
      </c>
      <c r="Z1341" t="s">
        <v>2040</v>
      </c>
      <c r="AC1341" t="s">
        <v>402</v>
      </c>
      <c r="AE1341" t="s">
        <v>3151</v>
      </c>
    </row>
    <row r="1342" spans="1:31" x14ac:dyDescent="0.25">
      <c r="A1342" t="s">
        <v>10016</v>
      </c>
      <c r="B1342" t="s">
        <v>10017</v>
      </c>
      <c r="E1342" t="s">
        <v>7900</v>
      </c>
      <c r="F1342" t="s">
        <v>1301</v>
      </c>
      <c r="H1342" t="s">
        <v>340</v>
      </c>
      <c r="J1342" t="s">
        <v>407</v>
      </c>
      <c r="L1342" t="s">
        <v>10018</v>
      </c>
      <c r="M1342" t="s">
        <v>10019</v>
      </c>
      <c r="R1342" t="s">
        <v>340</v>
      </c>
      <c r="T1342" t="s">
        <v>10020</v>
      </c>
      <c r="U1342" t="s">
        <v>10021</v>
      </c>
      <c r="V1342" t="s">
        <v>10022</v>
      </c>
      <c r="W1342" t="s">
        <v>10023</v>
      </c>
      <c r="Y1342" t="s">
        <v>1713</v>
      </c>
      <c r="Z1342" t="s">
        <v>10024</v>
      </c>
      <c r="AA1342" t="s">
        <v>10025</v>
      </c>
      <c r="AC1342" t="s">
        <v>402</v>
      </c>
      <c r="AE1342" t="s">
        <v>4226</v>
      </c>
    </row>
    <row r="1343" spans="1:31" x14ac:dyDescent="0.25">
      <c r="A1343" t="s">
        <v>10026</v>
      </c>
      <c r="B1343" t="s">
        <v>10027</v>
      </c>
      <c r="E1343" t="s">
        <v>7900</v>
      </c>
      <c r="F1343" t="s">
        <v>1301</v>
      </c>
      <c r="H1343" t="s">
        <v>340</v>
      </c>
      <c r="J1343" t="s">
        <v>407</v>
      </c>
      <c r="L1343" t="s">
        <v>10028</v>
      </c>
      <c r="M1343" t="s">
        <v>1571</v>
      </c>
      <c r="N1343" t="s">
        <v>10029</v>
      </c>
      <c r="R1343" t="s">
        <v>340</v>
      </c>
      <c r="T1343" t="s">
        <v>10030</v>
      </c>
      <c r="U1343" t="s">
        <v>10031</v>
      </c>
      <c r="V1343" t="s">
        <v>10032</v>
      </c>
      <c r="W1343" t="s">
        <v>10033</v>
      </c>
      <c r="Y1343" t="s">
        <v>874</v>
      </c>
      <c r="AC1343" t="s">
        <v>402</v>
      </c>
    </row>
    <row r="1344" spans="1:31" x14ac:dyDescent="0.25">
      <c r="A1344" t="s">
        <v>10034</v>
      </c>
      <c r="B1344" t="s">
        <v>10035</v>
      </c>
      <c r="E1344" t="s">
        <v>7900</v>
      </c>
      <c r="F1344" t="s">
        <v>1391</v>
      </c>
      <c r="H1344" t="s">
        <v>340</v>
      </c>
      <c r="J1344" t="s">
        <v>407</v>
      </c>
      <c r="L1344" t="s">
        <v>10036</v>
      </c>
      <c r="R1344" t="s">
        <v>340</v>
      </c>
      <c r="T1344" t="s">
        <v>10037</v>
      </c>
      <c r="U1344" t="s">
        <v>10038</v>
      </c>
      <c r="V1344" t="s">
        <v>10039</v>
      </c>
      <c r="W1344" t="s">
        <v>10040</v>
      </c>
      <c r="Y1344" t="s">
        <v>1398</v>
      </c>
      <c r="AC1344" t="s">
        <v>402</v>
      </c>
    </row>
    <row r="1345" spans="1:31" x14ac:dyDescent="0.25">
      <c r="A1345" t="s">
        <v>10041</v>
      </c>
      <c r="B1345" t="s">
        <v>10042</v>
      </c>
      <c r="E1345" t="s">
        <v>7900</v>
      </c>
      <c r="F1345" t="s">
        <v>1391</v>
      </c>
      <c r="H1345" t="s">
        <v>340</v>
      </c>
      <c r="J1345" t="s">
        <v>407</v>
      </c>
      <c r="L1345" t="s">
        <v>10043</v>
      </c>
      <c r="R1345" t="s">
        <v>340</v>
      </c>
      <c r="T1345" t="s">
        <v>10044</v>
      </c>
      <c r="U1345" t="s">
        <v>10045</v>
      </c>
      <c r="V1345" t="s">
        <v>10046</v>
      </c>
      <c r="W1345" t="s">
        <v>3783</v>
      </c>
      <c r="Y1345" t="s">
        <v>1398</v>
      </c>
      <c r="AC1345" t="s">
        <v>402</v>
      </c>
      <c r="AE1345" t="s">
        <v>3151</v>
      </c>
    </row>
    <row r="1346" spans="1:31" x14ac:dyDescent="0.25">
      <c r="A1346" t="s">
        <v>10047</v>
      </c>
      <c r="B1346" t="s">
        <v>10048</v>
      </c>
      <c r="E1346" t="s">
        <v>7900</v>
      </c>
      <c r="F1346" t="s">
        <v>1391</v>
      </c>
      <c r="H1346" t="s">
        <v>340</v>
      </c>
      <c r="J1346" t="s">
        <v>407</v>
      </c>
      <c r="L1346" t="s">
        <v>10049</v>
      </c>
      <c r="N1346" t="s">
        <v>10050</v>
      </c>
      <c r="R1346" t="s">
        <v>340</v>
      </c>
      <c r="T1346" t="s">
        <v>10051</v>
      </c>
      <c r="U1346" t="s">
        <v>3082</v>
      </c>
      <c r="V1346" t="s">
        <v>10052</v>
      </c>
      <c r="W1346" t="s">
        <v>407</v>
      </c>
      <c r="Y1346" t="s">
        <v>1398</v>
      </c>
      <c r="AC1346" t="s">
        <v>402</v>
      </c>
      <c r="AE1346" t="s">
        <v>3084</v>
      </c>
    </row>
    <row r="1347" spans="1:31" x14ac:dyDescent="0.25">
      <c r="A1347" t="s">
        <v>10053</v>
      </c>
      <c r="B1347" t="s">
        <v>10054</v>
      </c>
      <c r="E1347" t="s">
        <v>7900</v>
      </c>
      <c r="F1347" t="s">
        <v>1391</v>
      </c>
      <c r="H1347" t="s">
        <v>340</v>
      </c>
      <c r="J1347" t="s">
        <v>407</v>
      </c>
      <c r="L1347" t="s">
        <v>10055</v>
      </c>
      <c r="R1347" t="s">
        <v>340</v>
      </c>
      <c r="W1347" t="s">
        <v>10055</v>
      </c>
      <c r="Y1347" t="s">
        <v>10056</v>
      </c>
      <c r="AC1347" t="s">
        <v>402</v>
      </c>
    </row>
    <row r="1348" spans="1:31" x14ac:dyDescent="0.25">
      <c r="A1348" t="s">
        <v>10057</v>
      </c>
      <c r="B1348" t="s">
        <v>10058</v>
      </c>
      <c r="E1348" t="s">
        <v>7900</v>
      </c>
      <c r="F1348" t="s">
        <v>1391</v>
      </c>
      <c r="H1348" t="s">
        <v>340</v>
      </c>
      <c r="J1348" t="s">
        <v>407</v>
      </c>
      <c r="L1348" t="s">
        <v>10059</v>
      </c>
      <c r="N1348" t="s">
        <v>10060</v>
      </c>
      <c r="R1348" t="s">
        <v>340</v>
      </c>
      <c r="T1348" t="s">
        <v>10061</v>
      </c>
      <c r="U1348" t="s">
        <v>10062</v>
      </c>
      <c r="V1348" t="s">
        <v>3178</v>
      </c>
      <c r="W1348" t="s">
        <v>407</v>
      </c>
      <c r="Y1348" t="s">
        <v>1398</v>
      </c>
      <c r="AC1348" t="s">
        <v>402</v>
      </c>
      <c r="AE1348" t="s">
        <v>3067</v>
      </c>
    </row>
    <row r="1349" spans="1:31" x14ac:dyDescent="0.25">
      <c r="A1349" t="s">
        <v>10063</v>
      </c>
      <c r="B1349" t="s">
        <v>10064</v>
      </c>
      <c r="E1349" t="s">
        <v>7900</v>
      </c>
      <c r="F1349" t="s">
        <v>1391</v>
      </c>
      <c r="H1349" t="s">
        <v>340</v>
      </c>
      <c r="J1349" t="s">
        <v>407</v>
      </c>
      <c r="L1349" t="s">
        <v>10065</v>
      </c>
      <c r="M1349" t="s">
        <v>10066</v>
      </c>
      <c r="R1349" t="s">
        <v>340</v>
      </c>
      <c r="T1349" t="s">
        <v>10067</v>
      </c>
      <c r="U1349" t="s">
        <v>10068</v>
      </c>
      <c r="V1349" t="s">
        <v>10069</v>
      </c>
      <c r="W1349" t="s">
        <v>407</v>
      </c>
      <c r="Y1349" t="s">
        <v>1398</v>
      </c>
      <c r="AC1349" t="s">
        <v>402</v>
      </c>
      <c r="AE1349" t="s">
        <v>3067</v>
      </c>
    </row>
    <row r="1350" spans="1:31" x14ac:dyDescent="0.25">
      <c r="A1350" t="s">
        <v>10070</v>
      </c>
      <c r="B1350" t="s">
        <v>10071</v>
      </c>
      <c r="E1350" t="s">
        <v>7900</v>
      </c>
      <c r="F1350" t="s">
        <v>1391</v>
      </c>
      <c r="H1350" t="s">
        <v>340</v>
      </c>
      <c r="J1350" t="s">
        <v>407</v>
      </c>
      <c r="L1350" t="s">
        <v>10072</v>
      </c>
      <c r="M1350" t="s">
        <v>10073</v>
      </c>
      <c r="N1350" t="s">
        <v>10074</v>
      </c>
      <c r="R1350" t="s">
        <v>340</v>
      </c>
      <c r="T1350" t="s">
        <v>10075</v>
      </c>
      <c r="U1350" t="s">
        <v>10076</v>
      </c>
      <c r="V1350" t="s">
        <v>10077</v>
      </c>
      <c r="W1350" t="s">
        <v>407</v>
      </c>
      <c r="Y1350" t="s">
        <v>10078</v>
      </c>
      <c r="Z1350" t="s">
        <v>10079</v>
      </c>
      <c r="AC1350" t="s">
        <v>402</v>
      </c>
      <c r="AE1350" t="s">
        <v>4350</v>
      </c>
    </row>
    <row r="1351" spans="1:31" x14ac:dyDescent="0.25">
      <c r="A1351" t="s">
        <v>10080</v>
      </c>
      <c r="B1351" t="s">
        <v>10081</v>
      </c>
      <c r="E1351" t="s">
        <v>7900</v>
      </c>
      <c r="F1351" t="s">
        <v>1391</v>
      </c>
      <c r="H1351" t="s">
        <v>340</v>
      </c>
      <c r="J1351" t="s">
        <v>407</v>
      </c>
      <c r="L1351" t="s">
        <v>10082</v>
      </c>
      <c r="M1351" t="s">
        <v>10083</v>
      </c>
      <c r="N1351" t="s">
        <v>10084</v>
      </c>
      <c r="R1351" t="s">
        <v>340</v>
      </c>
      <c r="T1351" t="s">
        <v>10085</v>
      </c>
      <c r="U1351" t="s">
        <v>10086</v>
      </c>
      <c r="V1351" t="s">
        <v>7629</v>
      </c>
      <c r="Y1351" t="s">
        <v>10087</v>
      </c>
      <c r="Z1351" t="s">
        <v>10088</v>
      </c>
      <c r="AC1351" t="s">
        <v>402</v>
      </c>
      <c r="AE1351" t="s">
        <v>4350</v>
      </c>
    </row>
    <row r="1352" spans="1:31" x14ac:dyDescent="0.25">
      <c r="A1352" t="s">
        <v>10089</v>
      </c>
      <c r="B1352" t="s">
        <v>10090</v>
      </c>
      <c r="E1352" t="s">
        <v>1195</v>
      </c>
      <c r="F1352" t="s">
        <v>1301</v>
      </c>
      <c r="H1352" t="s">
        <v>340</v>
      </c>
      <c r="J1352" t="s">
        <v>1196</v>
      </c>
      <c r="L1352" t="s">
        <v>10091</v>
      </c>
      <c r="M1352" t="s">
        <v>5355</v>
      </c>
      <c r="N1352" t="s">
        <v>10092</v>
      </c>
      <c r="R1352" t="s">
        <v>340</v>
      </c>
      <c r="T1352" t="s">
        <v>10093</v>
      </c>
      <c r="U1352" t="s">
        <v>10094</v>
      </c>
      <c r="Y1352" t="s">
        <v>10095</v>
      </c>
      <c r="Z1352" t="s">
        <v>10096</v>
      </c>
      <c r="AC1352" t="s">
        <v>402</v>
      </c>
    </row>
    <row r="1353" spans="1:31" x14ac:dyDescent="0.25">
      <c r="A1353" t="s">
        <v>10097</v>
      </c>
      <c r="B1353" t="s">
        <v>10098</v>
      </c>
      <c r="E1353" t="s">
        <v>1195</v>
      </c>
      <c r="F1353" t="s">
        <v>1301</v>
      </c>
      <c r="H1353" t="s">
        <v>340</v>
      </c>
      <c r="J1353" t="s">
        <v>1196</v>
      </c>
      <c r="L1353" t="s">
        <v>10099</v>
      </c>
      <c r="M1353" t="s">
        <v>10100</v>
      </c>
      <c r="N1353" t="s">
        <v>10101</v>
      </c>
      <c r="R1353" t="s">
        <v>340</v>
      </c>
      <c r="T1353" t="s">
        <v>10102</v>
      </c>
      <c r="U1353" t="s">
        <v>1723</v>
      </c>
      <c r="W1353" t="s">
        <v>10103</v>
      </c>
      <c r="AC1353" t="s">
        <v>402</v>
      </c>
    </row>
    <row r="1354" spans="1:31" x14ac:dyDescent="0.25">
      <c r="A1354" t="s">
        <v>10104</v>
      </c>
      <c r="B1354" t="s">
        <v>10105</v>
      </c>
      <c r="E1354" t="s">
        <v>1195</v>
      </c>
      <c r="F1354" t="s">
        <v>1301</v>
      </c>
      <c r="H1354" t="s">
        <v>340</v>
      </c>
      <c r="J1354" t="s">
        <v>1196</v>
      </c>
      <c r="L1354" t="s">
        <v>10106</v>
      </c>
      <c r="M1354" t="s">
        <v>1594</v>
      </c>
      <c r="N1354" t="s">
        <v>10107</v>
      </c>
      <c r="R1354" t="s">
        <v>340</v>
      </c>
      <c r="T1354" t="s">
        <v>10108</v>
      </c>
      <c r="U1354" t="s">
        <v>10109</v>
      </c>
      <c r="Y1354" t="s">
        <v>880</v>
      </c>
      <c r="AC1354" t="s">
        <v>402</v>
      </c>
    </row>
    <row r="1355" spans="1:31" x14ac:dyDescent="0.25">
      <c r="A1355" t="s">
        <v>10110</v>
      </c>
      <c r="B1355" t="s">
        <v>10111</v>
      </c>
      <c r="E1355" t="s">
        <v>1195</v>
      </c>
      <c r="F1355" t="s">
        <v>1301</v>
      </c>
      <c r="H1355" t="s">
        <v>340</v>
      </c>
      <c r="J1355" t="s">
        <v>1196</v>
      </c>
      <c r="L1355" t="s">
        <v>10112</v>
      </c>
      <c r="M1355" t="s">
        <v>10113</v>
      </c>
      <c r="R1355" t="s">
        <v>340</v>
      </c>
      <c r="T1355" t="s">
        <v>10114</v>
      </c>
      <c r="U1355" t="s">
        <v>10115</v>
      </c>
      <c r="AC1355" t="s">
        <v>402</v>
      </c>
    </row>
    <row r="1356" spans="1:31" x14ac:dyDescent="0.25">
      <c r="A1356" t="s">
        <v>10116</v>
      </c>
      <c r="B1356" t="s">
        <v>10117</v>
      </c>
      <c r="E1356" t="s">
        <v>1195</v>
      </c>
      <c r="F1356" t="s">
        <v>1301</v>
      </c>
      <c r="H1356" t="s">
        <v>340</v>
      </c>
      <c r="J1356" t="s">
        <v>1196</v>
      </c>
      <c r="L1356" t="s">
        <v>10118</v>
      </c>
      <c r="M1356" t="s">
        <v>1571</v>
      </c>
      <c r="R1356" t="s">
        <v>340</v>
      </c>
      <c r="T1356" t="s">
        <v>10119</v>
      </c>
      <c r="U1356" t="s">
        <v>10120</v>
      </c>
      <c r="V1356" t="s">
        <v>1196</v>
      </c>
      <c r="AC1356" t="s">
        <v>402</v>
      </c>
    </row>
    <row r="1357" spans="1:31" x14ac:dyDescent="0.25">
      <c r="A1357" t="s">
        <v>10121</v>
      </c>
      <c r="B1357" t="s">
        <v>10122</v>
      </c>
      <c r="E1357" t="s">
        <v>1195</v>
      </c>
      <c r="F1357" t="s">
        <v>1301</v>
      </c>
      <c r="H1357" t="s">
        <v>340</v>
      </c>
      <c r="J1357" t="s">
        <v>1196</v>
      </c>
      <c r="L1357" t="s">
        <v>10123</v>
      </c>
      <c r="M1357" t="s">
        <v>10124</v>
      </c>
      <c r="N1357" t="s">
        <v>10125</v>
      </c>
      <c r="R1357" t="s">
        <v>340</v>
      </c>
      <c r="T1357" t="s">
        <v>10126</v>
      </c>
      <c r="U1357" t="s">
        <v>10127</v>
      </c>
      <c r="V1357" t="s">
        <v>1723</v>
      </c>
      <c r="AC1357" t="s">
        <v>402</v>
      </c>
    </row>
    <row r="1358" spans="1:31" x14ac:dyDescent="0.25">
      <c r="A1358" t="s">
        <v>10128</v>
      </c>
      <c r="B1358" t="s">
        <v>10129</v>
      </c>
      <c r="E1358" t="s">
        <v>1195</v>
      </c>
      <c r="F1358" t="s">
        <v>1301</v>
      </c>
      <c r="H1358" t="s">
        <v>340</v>
      </c>
      <c r="J1358" t="s">
        <v>1196</v>
      </c>
      <c r="L1358" t="s">
        <v>10130</v>
      </c>
      <c r="M1358" t="s">
        <v>10131</v>
      </c>
      <c r="R1358" t="s">
        <v>340</v>
      </c>
      <c r="T1358" t="s">
        <v>10132</v>
      </c>
      <c r="U1358" t="s">
        <v>10133</v>
      </c>
      <c r="V1358" t="s">
        <v>6736</v>
      </c>
      <c r="Y1358" t="s">
        <v>10134</v>
      </c>
      <c r="Z1358" t="s">
        <v>10135</v>
      </c>
      <c r="AC1358" t="s">
        <v>402</v>
      </c>
    </row>
    <row r="1359" spans="1:31" x14ac:dyDescent="0.25">
      <c r="A1359" t="s">
        <v>10136</v>
      </c>
      <c r="B1359" t="s">
        <v>10137</v>
      </c>
      <c r="E1359" t="s">
        <v>1195</v>
      </c>
      <c r="F1359" t="s">
        <v>1301</v>
      </c>
      <c r="H1359" t="s">
        <v>340</v>
      </c>
      <c r="J1359" t="s">
        <v>1196</v>
      </c>
      <c r="L1359" t="s">
        <v>10138</v>
      </c>
      <c r="M1359" t="s">
        <v>2816</v>
      </c>
      <c r="N1359" t="s">
        <v>10139</v>
      </c>
      <c r="R1359" t="s">
        <v>340</v>
      </c>
      <c r="T1359" t="s">
        <v>10140</v>
      </c>
      <c r="U1359" t="s">
        <v>10141</v>
      </c>
      <c r="V1359" t="s">
        <v>10142</v>
      </c>
      <c r="W1359" t="s">
        <v>10139</v>
      </c>
      <c r="AC1359" t="s">
        <v>402</v>
      </c>
    </row>
    <row r="1360" spans="1:31" x14ac:dyDescent="0.25">
      <c r="A1360" t="s">
        <v>10143</v>
      </c>
      <c r="B1360" t="s">
        <v>10144</v>
      </c>
      <c r="E1360" t="s">
        <v>1195</v>
      </c>
      <c r="F1360" t="s">
        <v>1301</v>
      </c>
      <c r="H1360" t="s">
        <v>340</v>
      </c>
      <c r="J1360" t="s">
        <v>1196</v>
      </c>
      <c r="L1360" t="s">
        <v>10145</v>
      </c>
      <c r="M1360" t="s">
        <v>10146</v>
      </c>
      <c r="N1360" t="s">
        <v>10147</v>
      </c>
      <c r="R1360" t="s">
        <v>340</v>
      </c>
      <c r="T1360" t="s">
        <v>10148</v>
      </c>
      <c r="U1360" t="s">
        <v>10149</v>
      </c>
      <c r="V1360" t="s">
        <v>10150</v>
      </c>
      <c r="AC1360" t="s">
        <v>402</v>
      </c>
      <c r="AE1360" t="s">
        <v>10151</v>
      </c>
    </row>
    <row r="1361" spans="1:31" x14ac:dyDescent="0.25">
      <c r="A1361" t="s">
        <v>10152</v>
      </c>
      <c r="B1361" t="s">
        <v>10153</v>
      </c>
      <c r="E1361" t="s">
        <v>1195</v>
      </c>
      <c r="F1361" t="s">
        <v>1301</v>
      </c>
      <c r="H1361" t="s">
        <v>340</v>
      </c>
      <c r="J1361" t="s">
        <v>1196</v>
      </c>
      <c r="L1361" t="s">
        <v>10154</v>
      </c>
      <c r="M1361" t="s">
        <v>10155</v>
      </c>
      <c r="N1361" t="s">
        <v>10156</v>
      </c>
      <c r="R1361" t="s">
        <v>340</v>
      </c>
      <c r="T1361" t="s">
        <v>10157</v>
      </c>
      <c r="U1361" t="s">
        <v>10158</v>
      </c>
      <c r="V1361" t="s">
        <v>10159</v>
      </c>
      <c r="AC1361" t="s">
        <v>402</v>
      </c>
      <c r="AE1361" t="s">
        <v>4698</v>
      </c>
    </row>
    <row r="1362" spans="1:31" x14ac:dyDescent="0.25">
      <c r="A1362" t="s">
        <v>10160</v>
      </c>
      <c r="B1362" t="s">
        <v>10161</v>
      </c>
      <c r="E1362" t="s">
        <v>1195</v>
      </c>
      <c r="F1362" t="s">
        <v>1391</v>
      </c>
      <c r="H1362" t="s">
        <v>340</v>
      </c>
      <c r="J1362" t="s">
        <v>1196</v>
      </c>
      <c r="L1362" t="s">
        <v>10162</v>
      </c>
      <c r="M1362" t="s">
        <v>10163</v>
      </c>
      <c r="R1362" t="s">
        <v>340</v>
      </c>
      <c r="T1362" t="s">
        <v>10164</v>
      </c>
      <c r="U1362" t="s">
        <v>10165</v>
      </c>
      <c r="V1362" t="s">
        <v>10166</v>
      </c>
      <c r="AC1362" t="s">
        <v>402</v>
      </c>
      <c r="AE1362" t="s">
        <v>10167</v>
      </c>
    </row>
    <row r="1363" spans="1:31" x14ac:dyDescent="0.25">
      <c r="A1363" t="s">
        <v>10168</v>
      </c>
      <c r="B1363" t="s">
        <v>10169</v>
      </c>
      <c r="E1363" t="s">
        <v>1195</v>
      </c>
      <c r="F1363" t="s">
        <v>1301</v>
      </c>
      <c r="H1363" t="s">
        <v>340</v>
      </c>
      <c r="J1363" t="s">
        <v>1196</v>
      </c>
      <c r="L1363" t="s">
        <v>10170</v>
      </c>
      <c r="M1363" t="s">
        <v>10171</v>
      </c>
      <c r="N1363" t="s">
        <v>10172</v>
      </c>
      <c r="R1363" t="s">
        <v>340</v>
      </c>
      <c r="T1363" t="s">
        <v>10173</v>
      </c>
      <c r="U1363" t="s">
        <v>10174</v>
      </c>
      <c r="V1363" t="s">
        <v>10175</v>
      </c>
      <c r="Y1363" t="s">
        <v>10176</v>
      </c>
      <c r="Z1363" t="s">
        <v>10177</v>
      </c>
      <c r="AC1363" t="s">
        <v>402</v>
      </c>
      <c r="AE1363" t="s">
        <v>10151</v>
      </c>
    </row>
    <row r="1364" spans="1:31" x14ac:dyDescent="0.25">
      <c r="A1364" t="s">
        <v>10178</v>
      </c>
      <c r="B1364" t="s">
        <v>10179</v>
      </c>
      <c r="E1364" t="s">
        <v>1195</v>
      </c>
      <c r="F1364" t="s">
        <v>1301</v>
      </c>
      <c r="H1364" t="s">
        <v>340</v>
      </c>
      <c r="J1364" t="s">
        <v>1196</v>
      </c>
      <c r="L1364" t="s">
        <v>10180</v>
      </c>
      <c r="M1364" t="s">
        <v>10181</v>
      </c>
      <c r="R1364" t="s">
        <v>340</v>
      </c>
      <c r="T1364" t="s">
        <v>10182</v>
      </c>
      <c r="U1364" t="s">
        <v>10183</v>
      </c>
      <c r="V1364" t="s">
        <v>10184</v>
      </c>
      <c r="W1364" t="s">
        <v>1196</v>
      </c>
      <c r="Y1364" t="s">
        <v>10185</v>
      </c>
      <c r="Z1364" t="s">
        <v>10186</v>
      </c>
      <c r="AA1364" t="s">
        <v>10187</v>
      </c>
      <c r="AC1364" t="s">
        <v>402</v>
      </c>
      <c r="AE1364" t="s">
        <v>10151</v>
      </c>
    </row>
    <row r="1365" spans="1:31" x14ac:dyDescent="0.25">
      <c r="A1365" t="s">
        <v>10188</v>
      </c>
      <c r="B1365" t="s">
        <v>10189</v>
      </c>
      <c r="E1365" t="s">
        <v>1195</v>
      </c>
      <c r="F1365" t="s">
        <v>1301</v>
      </c>
      <c r="H1365" t="s">
        <v>340</v>
      </c>
      <c r="J1365" t="s">
        <v>1196</v>
      </c>
      <c r="L1365" t="s">
        <v>10190</v>
      </c>
      <c r="M1365" t="s">
        <v>10191</v>
      </c>
      <c r="R1365" t="s">
        <v>340</v>
      </c>
      <c r="T1365" t="s">
        <v>10192</v>
      </c>
      <c r="U1365" t="s">
        <v>10193</v>
      </c>
      <c r="V1365" t="s">
        <v>6736</v>
      </c>
      <c r="Y1365" t="s">
        <v>3660</v>
      </c>
      <c r="AC1365" t="s">
        <v>402</v>
      </c>
      <c r="AE1365" t="s">
        <v>4698</v>
      </c>
    </row>
    <row r="1366" spans="1:31" x14ac:dyDescent="0.25">
      <c r="A1366" t="s">
        <v>10194</v>
      </c>
      <c r="B1366" t="s">
        <v>10195</v>
      </c>
      <c r="E1366" t="s">
        <v>1195</v>
      </c>
      <c r="F1366" t="s">
        <v>1391</v>
      </c>
      <c r="H1366" t="s">
        <v>340</v>
      </c>
      <c r="J1366" t="s">
        <v>1196</v>
      </c>
      <c r="L1366" t="s">
        <v>10196</v>
      </c>
      <c r="M1366" t="s">
        <v>10197</v>
      </c>
      <c r="R1366" t="s">
        <v>340</v>
      </c>
      <c r="T1366" t="s">
        <v>10198</v>
      </c>
      <c r="U1366" t="s">
        <v>10199</v>
      </c>
      <c r="V1366" t="s">
        <v>6736</v>
      </c>
      <c r="W1366" t="s">
        <v>1196</v>
      </c>
      <c r="Y1366" t="s">
        <v>1398</v>
      </c>
      <c r="AC1366" t="s">
        <v>402</v>
      </c>
      <c r="AE1366" t="s">
        <v>4698</v>
      </c>
    </row>
    <row r="1367" spans="1:31" x14ac:dyDescent="0.25">
      <c r="A1367" t="s">
        <v>10200</v>
      </c>
      <c r="B1367" t="s">
        <v>10201</v>
      </c>
      <c r="E1367" t="s">
        <v>761</v>
      </c>
      <c r="F1367" t="s">
        <v>1301</v>
      </c>
      <c r="H1367" t="s">
        <v>340</v>
      </c>
      <c r="J1367" t="s">
        <v>730</v>
      </c>
      <c r="L1367" t="s">
        <v>10202</v>
      </c>
      <c r="M1367" t="s">
        <v>10203</v>
      </c>
      <c r="N1367" t="s">
        <v>10204</v>
      </c>
      <c r="R1367" t="s">
        <v>340</v>
      </c>
      <c r="T1367" t="s">
        <v>10205</v>
      </c>
      <c r="U1367" t="s">
        <v>10206</v>
      </c>
      <c r="V1367" t="s">
        <v>736</v>
      </c>
      <c r="AC1367" t="s">
        <v>402</v>
      </c>
    </row>
    <row r="1368" spans="1:31" x14ac:dyDescent="0.25">
      <c r="A1368" t="s">
        <v>10207</v>
      </c>
      <c r="B1368" t="s">
        <v>10208</v>
      </c>
      <c r="E1368" t="s">
        <v>761</v>
      </c>
      <c r="F1368" t="s">
        <v>1301</v>
      </c>
      <c r="H1368" t="s">
        <v>340</v>
      </c>
      <c r="J1368" t="s">
        <v>730</v>
      </c>
      <c r="L1368" t="s">
        <v>10209</v>
      </c>
      <c r="M1368" t="s">
        <v>10210</v>
      </c>
      <c r="N1368" t="s">
        <v>10211</v>
      </c>
      <c r="R1368" t="s">
        <v>340</v>
      </c>
      <c r="T1368" t="s">
        <v>10212</v>
      </c>
      <c r="U1368" t="s">
        <v>10213</v>
      </c>
      <c r="V1368" t="s">
        <v>10214</v>
      </c>
      <c r="W1368" t="s">
        <v>10215</v>
      </c>
      <c r="AC1368" t="s">
        <v>402</v>
      </c>
    </row>
    <row r="1369" spans="1:31" x14ac:dyDescent="0.25">
      <c r="A1369" t="s">
        <v>10216</v>
      </c>
      <c r="B1369" t="s">
        <v>10217</v>
      </c>
      <c r="E1369" t="s">
        <v>761</v>
      </c>
      <c r="F1369" t="s">
        <v>1301</v>
      </c>
      <c r="H1369" t="s">
        <v>340</v>
      </c>
      <c r="J1369" t="s">
        <v>730</v>
      </c>
      <c r="L1369" t="s">
        <v>10218</v>
      </c>
      <c r="M1369" t="s">
        <v>9537</v>
      </c>
      <c r="N1369" t="s">
        <v>10219</v>
      </c>
      <c r="R1369" t="s">
        <v>340</v>
      </c>
      <c r="T1369" t="s">
        <v>10220</v>
      </c>
      <c r="U1369" t="s">
        <v>10221</v>
      </c>
      <c r="V1369" t="s">
        <v>10222</v>
      </c>
      <c r="W1369" t="s">
        <v>10223</v>
      </c>
      <c r="AC1369" t="s">
        <v>402</v>
      </c>
    </row>
    <row r="1370" spans="1:31" x14ac:dyDescent="0.25">
      <c r="A1370" t="s">
        <v>10224</v>
      </c>
      <c r="B1370" t="s">
        <v>10225</v>
      </c>
      <c r="E1370" t="s">
        <v>761</v>
      </c>
      <c r="F1370" t="s">
        <v>1301</v>
      </c>
      <c r="H1370" t="s">
        <v>340</v>
      </c>
      <c r="J1370" t="s">
        <v>730</v>
      </c>
      <c r="L1370" t="s">
        <v>10226</v>
      </c>
      <c r="M1370" t="s">
        <v>10227</v>
      </c>
      <c r="N1370" t="s">
        <v>10228</v>
      </c>
      <c r="R1370" t="s">
        <v>340</v>
      </c>
      <c r="T1370" t="s">
        <v>10229</v>
      </c>
      <c r="U1370" t="s">
        <v>10230</v>
      </c>
      <c r="V1370" t="s">
        <v>10231</v>
      </c>
      <c r="AC1370" t="s">
        <v>402</v>
      </c>
    </row>
    <row r="1371" spans="1:31" x14ac:dyDescent="0.25">
      <c r="A1371" t="s">
        <v>10232</v>
      </c>
      <c r="B1371" t="s">
        <v>10233</v>
      </c>
      <c r="E1371" t="s">
        <v>761</v>
      </c>
      <c r="F1371" t="s">
        <v>1301</v>
      </c>
      <c r="H1371" t="s">
        <v>340</v>
      </c>
      <c r="J1371" t="s">
        <v>730</v>
      </c>
      <c r="L1371" t="s">
        <v>10234</v>
      </c>
      <c r="M1371" t="s">
        <v>10235</v>
      </c>
      <c r="R1371" t="s">
        <v>340</v>
      </c>
      <c r="T1371" t="s">
        <v>10236</v>
      </c>
      <c r="U1371" t="s">
        <v>10237</v>
      </c>
      <c r="V1371" t="s">
        <v>10238</v>
      </c>
      <c r="AC1371" t="s">
        <v>402</v>
      </c>
      <c r="AE1371" t="s">
        <v>4142</v>
      </c>
    </row>
    <row r="1372" spans="1:31" x14ac:dyDescent="0.25">
      <c r="A1372" t="s">
        <v>10239</v>
      </c>
      <c r="B1372" t="s">
        <v>10240</v>
      </c>
      <c r="E1372" t="s">
        <v>761</v>
      </c>
      <c r="F1372" t="s">
        <v>1301</v>
      </c>
      <c r="H1372" t="s">
        <v>340</v>
      </c>
      <c r="J1372" t="s">
        <v>730</v>
      </c>
      <c r="L1372" t="s">
        <v>10241</v>
      </c>
      <c r="M1372" t="s">
        <v>10242</v>
      </c>
      <c r="N1372" t="s">
        <v>10243</v>
      </c>
      <c r="R1372" t="s">
        <v>340</v>
      </c>
      <c r="T1372" t="s">
        <v>10244</v>
      </c>
      <c r="U1372" t="s">
        <v>10245</v>
      </c>
      <c r="V1372" t="s">
        <v>10246</v>
      </c>
      <c r="AC1372" t="s">
        <v>402</v>
      </c>
    </row>
    <row r="1373" spans="1:31" x14ac:dyDescent="0.25">
      <c r="A1373" t="s">
        <v>10247</v>
      </c>
      <c r="B1373" t="s">
        <v>10248</v>
      </c>
      <c r="E1373" t="s">
        <v>761</v>
      </c>
      <c r="F1373" t="s">
        <v>1301</v>
      </c>
      <c r="H1373" t="s">
        <v>340</v>
      </c>
      <c r="J1373" t="s">
        <v>730</v>
      </c>
      <c r="L1373" t="s">
        <v>10249</v>
      </c>
      <c r="M1373" t="s">
        <v>10250</v>
      </c>
      <c r="N1373" t="s">
        <v>10251</v>
      </c>
      <c r="R1373" t="s">
        <v>340</v>
      </c>
      <c r="T1373" t="s">
        <v>10252</v>
      </c>
      <c r="U1373" t="s">
        <v>10253</v>
      </c>
      <c r="V1373" t="s">
        <v>758</v>
      </c>
      <c r="AC1373" t="s">
        <v>402</v>
      </c>
    </row>
    <row r="1374" spans="1:31" x14ac:dyDescent="0.25">
      <c r="A1374" t="s">
        <v>10254</v>
      </c>
      <c r="B1374" t="s">
        <v>10255</v>
      </c>
      <c r="E1374" t="s">
        <v>761</v>
      </c>
      <c r="F1374" t="s">
        <v>1301</v>
      </c>
      <c r="H1374" t="s">
        <v>340</v>
      </c>
      <c r="J1374" t="s">
        <v>730</v>
      </c>
      <c r="L1374" t="s">
        <v>10256</v>
      </c>
      <c r="M1374" t="s">
        <v>10257</v>
      </c>
      <c r="N1374" t="s">
        <v>10258</v>
      </c>
      <c r="R1374" t="s">
        <v>340</v>
      </c>
      <c r="T1374" t="s">
        <v>10259</v>
      </c>
      <c r="U1374" t="s">
        <v>10260</v>
      </c>
      <c r="V1374" t="s">
        <v>10261</v>
      </c>
      <c r="W1374" t="s">
        <v>10262</v>
      </c>
      <c r="AC1374" t="s">
        <v>402</v>
      </c>
    </row>
    <row r="1375" spans="1:31" x14ac:dyDescent="0.25">
      <c r="A1375" t="s">
        <v>10263</v>
      </c>
      <c r="B1375" t="s">
        <v>10264</v>
      </c>
      <c r="E1375" t="s">
        <v>761</v>
      </c>
      <c r="F1375" t="s">
        <v>1301</v>
      </c>
      <c r="H1375" t="s">
        <v>340</v>
      </c>
      <c r="J1375" t="s">
        <v>730</v>
      </c>
      <c r="L1375" t="s">
        <v>10265</v>
      </c>
      <c r="M1375" t="s">
        <v>10266</v>
      </c>
      <c r="N1375" t="s">
        <v>10267</v>
      </c>
      <c r="R1375" t="s">
        <v>340</v>
      </c>
      <c r="T1375" t="s">
        <v>10268</v>
      </c>
      <c r="U1375" t="s">
        <v>10269</v>
      </c>
      <c r="AC1375" t="s">
        <v>402</v>
      </c>
    </row>
    <row r="1376" spans="1:31" x14ac:dyDescent="0.25">
      <c r="A1376" t="s">
        <v>10270</v>
      </c>
      <c r="B1376" t="s">
        <v>10271</v>
      </c>
      <c r="E1376" t="s">
        <v>761</v>
      </c>
      <c r="F1376" t="s">
        <v>1391</v>
      </c>
      <c r="H1376" t="s">
        <v>340</v>
      </c>
      <c r="J1376" t="s">
        <v>730</v>
      </c>
      <c r="L1376" t="s">
        <v>10272</v>
      </c>
      <c r="R1376" t="s">
        <v>340</v>
      </c>
      <c r="T1376" t="s">
        <v>10273</v>
      </c>
      <c r="U1376" t="s">
        <v>10274</v>
      </c>
      <c r="V1376" t="s">
        <v>10275</v>
      </c>
      <c r="W1376" t="s">
        <v>2653</v>
      </c>
      <c r="Y1376" t="s">
        <v>1398</v>
      </c>
      <c r="AC1376" t="s">
        <v>402</v>
      </c>
      <c r="AE1376" t="s">
        <v>4923</v>
      </c>
    </row>
    <row r="1377" spans="1:31" x14ac:dyDescent="0.25">
      <c r="A1377" t="s">
        <v>10276</v>
      </c>
      <c r="B1377" t="s">
        <v>10277</v>
      </c>
      <c r="E1377" t="s">
        <v>761</v>
      </c>
      <c r="F1377" t="s">
        <v>1301</v>
      </c>
      <c r="H1377" t="s">
        <v>340</v>
      </c>
      <c r="J1377" t="s">
        <v>730</v>
      </c>
      <c r="L1377" t="s">
        <v>10278</v>
      </c>
      <c r="M1377" t="s">
        <v>674</v>
      </c>
      <c r="N1377" t="s">
        <v>10279</v>
      </c>
      <c r="R1377" t="s">
        <v>340</v>
      </c>
      <c r="T1377" t="s">
        <v>10280</v>
      </c>
      <c r="U1377" t="s">
        <v>10281</v>
      </c>
      <c r="V1377" t="s">
        <v>10282</v>
      </c>
      <c r="W1377" t="s">
        <v>10279</v>
      </c>
      <c r="Y1377" t="s">
        <v>2629</v>
      </c>
      <c r="AC1377" t="s">
        <v>402</v>
      </c>
    </row>
    <row r="1378" spans="1:31" x14ac:dyDescent="0.25">
      <c r="A1378" t="s">
        <v>10283</v>
      </c>
      <c r="B1378" t="s">
        <v>10284</v>
      </c>
      <c r="E1378" t="s">
        <v>761</v>
      </c>
      <c r="F1378" t="s">
        <v>1301</v>
      </c>
      <c r="H1378" t="s">
        <v>340</v>
      </c>
      <c r="J1378" t="s">
        <v>730</v>
      </c>
      <c r="L1378" t="s">
        <v>10285</v>
      </c>
      <c r="M1378" t="s">
        <v>10286</v>
      </c>
      <c r="N1378" t="s">
        <v>10287</v>
      </c>
      <c r="R1378" t="s">
        <v>340</v>
      </c>
      <c r="T1378" t="s">
        <v>10288</v>
      </c>
      <c r="U1378" t="s">
        <v>10289</v>
      </c>
      <c r="V1378" t="s">
        <v>10290</v>
      </c>
      <c r="AC1378" t="s">
        <v>402</v>
      </c>
    </row>
    <row r="1379" spans="1:31" x14ac:dyDescent="0.25">
      <c r="A1379" t="s">
        <v>10291</v>
      </c>
      <c r="B1379" t="s">
        <v>10292</v>
      </c>
      <c r="C1379" t="s">
        <v>10293</v>
      </c>
      <c r="E1379" t="s">
        <v>761</v>
      </c>
      <c r="F1379" t="s">
        <v>1391</v>
      </c>
      <c r="H1379" t="s">
        <v>340</v>
      </c>
      <c r="J1379" t="s">
        <v>730</v>
      </c>
      <c r="L1379" t="s">
        <v>10294</v>
      </c>
      <c r="R1379" t="s">
        <v>340</v>
      </c>
      <c r="T1379" t="s">
        <v>10295</v>
      </c>
      <c r="U1379" t="s">
        <v>10296</v>
      </c>
      <c r="V1379" t="s">
        <v>10297</v>
      </c>
      <c r="W1379" t="s">
        <v>2653</v>
      </c>
      <c r="Y1379" t="s">
        <v>1398</v>
      </c>
      <c r="AC1379" t="s">
        <v>402</v>
      </c>
      <c r="AE1379" t="s">
        <v>4142</v>
      </c>
    </row>
    <row r="1380" spans="1:31" x14ac:dyDescent="0.25">
      <c r="A1380" t="s">
        <v>10298</v>
      </c>
      <c r="B1380" t="s">
        <v>10299</v>
      </c>
      <c r="E1380" t="s">
        <v>7195</v>
      </c>
      <c r="F1380" t="s">
        <v>1391</v>
      </c>
      <c r="H1380" t="s">
        <v>340</v>
      </c>
      <c r="J1380" t="s">
        <v>539</v>
      </c>
      <c r="L1380" t="s">
        <v>10300</v>
      </c>
      <c r="M1380" t="s">
        <v>2532</v>
      </c>
      <c r="N1380" t="s">
        <v>10301</v>
      </c>
      <c r="R1380" t="s">
        <v>340</v>
      </c>
      <c r="T1380" t="s">
        <v>10302</v>
      </c>
      <c r="U1380" t="s">
        <v>10303</v>
      </c>
      <c r="Y1380" t="s">
        <v>9074</v>
      </c>
      <c r="Z1380" t="s">
        <v>2040</v>
      </c>
      <c r="AC1380" t="s">
        <v>402</v>
      </c>
    </row>
    <row r="1381" spans="1:31" x14ac:dyDescent="0.25">
      <c r="A1381" t="s">
        <v>10304</v>
      </c>
      <c r="B1381" t="s">
        <v>10305</v>
      </c>
      <c r="E1381" t="s">
        <v>7195</v>
      </c>
      <c r="F1381" t="s">
        <v>1301</v>
      </c>
      <c r="H1381" t="s">
        <v>340</v>
      </c>
      <c r="J1381" t="s">
        <v>539</v>
      </c>
      <c r="L1381" t="s">
        <v>10306</v>
      </c>
      <c r="M1381" t="s">
        <v>10307</v>
      </c>
      <c r="N1381" t="s">
        <v>10308</v>
      </c>
      <c r="R1381" t="s">
        <v>340</v>
      </c>
      <c r="T1381" t="s">
        <v>10309</v>
      </c>
      <c r="U1381" t="s">
        <v>10310</v>
      </c>
      <c r="V1381" t="s">
        <v>4547</v>
      </c>
      <c r="W1381" t="s">
        <v>10311</v>
      </c>
      <c r="AC1381" t="s">
        <v>402</v>
      </c>
    </row>
    <row r="1382" spans="1:31" x14ac:dyDescent="0.25">
      <c r="A1382" t="s">
        <v>10312</v>
      </c>
      <c r="B1382" t="s">
        <v>10313</v>
      </c>
      <c r="E1382" t="s">
        <v>7195</v>
      </c>
      <c r="F1382" t="s">
        <v>1301</v>
      </c>
      <c r="H1382" t="s">
        <v>340</v>
      </c>
      <c r="J1382" t="s">
        <v>539</v>
      </c>
      <c r="L1382" t="s">
        <v>10314</v>
      </c>
      <c r="M1382" t="s">
        <v>10315</v>
      </c>
      <c r="N1382" t="s">
        <v>10316</v>
      </c>
      <c r="R1382" t="s">
        <v>340</v>
      </c>
      <c r="T1382" t="s">
        <v>10317</v>
      </c>
      <c r="U1382" t="s">
        <v>10318</v>
      </c>
      <c r="V1382" t="s">
        <v>1018</v>
      </c>
      <c r="W1382" t="s">
        <v>10319</v>
      </c>
      <c r="AC1382" t="s">
        <v>402</v>
      </c>
    </row>
    <row r="1383" spans="1:31" x14ac:dyDescent="0.25">
      <c r="A1383" t="s">
        <v>10320</v>
      </c>
      <c r="B1383" t="s">
        <v>10321</v>
      </c>
      <c r="E1383" t="s">
        <v>7195</v>
      </c>
      <c r="F1383" t="s">
        <v>1301</v>
      </c>
      <c r="H1383" t="s">
        <v>340</v>
      </c>
      <c r="J1383" t="s">
        <v>539</v>
      </c>
      <c r="L1383" t="s">
        <v>10322</v>
      </c>
      <c r="M1383" t="s">
        <v>10323</v>
      </c>
      <c r="N1383" t="s">
        <v>10324</v>
      </c>
      <c r="R1383" t="s">
        <v>340</v>
      </c>
      <c r="T1383" t="s">
        <v>10325</v>
      </c>
      <c r="U1383" t="s">
        <v>10326</v>
      </c>
      <c r="V1383" t="s">
        <v>4628</v>
      </c>
      <c r="W1383" t="s">
        <v>539</v>
      </c>
      <c r="Y1383" t="s">
        <v>1398</v>
      </c>
      <c r="AC1383" t="s">
        <v>402</v>
      </c>
      <c r="AE1383" t="s">
        <v>4630</v>
      </c>
    </row>
    <row r="1384" spans="1:31" x14ac:dyDescent="0.25">
      <c r="A1384" t="s">
        <v>10327</v>
      </c>
      <c r="B1384" t="s">
        <v>10328</v>
      </c>
      <c r="E1384" t="s">
        <v>7195</v>
      </c>
      <c r="F1384" t="s">
        <v>1301</v>
      </c>
      <c r="H1384" t="s">
        <v>340</v>
      </c>
      <c r="J1384" t="s">
        <v>539</v>
      </c>
      <c r="L1384" t="s">
        <v>10329</v>
      </c>
      <c r="M1384" t="s">
        <v>10330</v>
      </c>
      <c r="N1384" t="s">
        <v>10331</v>
      </c>
      <c r="R1384" t="s">
        <v>340</v>
      </c>
      <c r="T1384" t="s">
        <v>10332</v>
      </c>
      <c r="U1384" t="s">
        <v>10333</v>
      </c>
      <c r="V1384" t="s">
        <v>10334</v>
      </c>
      <c r="W1384" t="s">
        <v>10335</v>
      </c>
      <c r="AC1384" t="s">
        <v>402</v>
      </c>
    </row>
    <row r="1385" spans="1:31" x14ac:dyDescent="0.25">
      <c r="A1385" t="s">
        <v>10336</v>
      </c>
      <c r="B1385" t="s">
        <v>10337</v>
      </c>
      <c r="E1385" t="s">
        <v>7195</v>
      </c>
      <c r="F1385" t="s">
        <v>1391</v>
      </c>
      <c r="H1385" t="s">
        <v>340</v>
      </c>
      <c r="J1385" t="s">
        <v>539</v>
      </c>
      <c r="L1385" t="s">
        <v>10338</v>
      </c>
      <c r="N1385" t="s">
        <v>10339</v>
      </c>
      <c r="R1385" t="s">
        <v>340</v>
      </c>
      <c r="T1385" t="s">
        <v>10340</v>
      </c>
      <c r="U1385" t="s">
        <v>10341</v>
      </c>
      <c r="V1385" t="s">
        <v>10342</v>
      </c>
      <c r="W1385" t="s">
        <v>10343</v>
      </c>
      <c r="Y1385" t="s">
        <v>1398</v>
      </c>
      <c r="AC1385" t="s">
        <v>402</v>
      </c>
      <c r="AE1385" t="s">
        <v>10344</v>
      </c>
    </row>
    <row r="1386" spans="1:31" x14ac:dyDescent="0.25">
      <c r="A1386" t="s">
        <v>10345</v>
      </c>
      <c r="B1386" t="s">
        <v>10346</v>
      </c>
      <c r="E1386" t="s">
        <v>538</v>
      </c>
      <c r="F1386" t="s">
        <v>1301</v>
      </c>
      <c r="H1386" t="s">
        <v>340</v>
      </c>
      <c r="J1386" t="s">
        <v>539</v>
      </c>
      <c r="L1386" t="s">
        <v>10347</v>
      </c>
      <c r="M1386" t="s">
        <v>2816</v>
      </c>
      <c r="R1386" t="s">
        <v>340</v>
      </c>
      <c r="T1386" t="s">
        <v>10348</v>
      </c>
      <c r="U1386" t="s">
        <v>10349</v>
      </c>
      <c r="V1386" t="s">
        <v>1018</v>
      </c>
      <c r="AC1386" t="s">
        <v>402</v>
      </c>
    </row>
    <row r="1387" spans="1:31" x14ac:dyDescent="0.25">
      <c r="A1387" t="s">
        <v>10350</v>
      </c>
      <c r="B1387" t="s">
        <v>10351</v>
      </c>
      <c r="E1387" t="s">
        <v>7195</v>
      </c>
      <c r="F1387" t="s">
        <v>1391</v>
      </c>
      <c r="H1387" t="s">
        <v>340</v>
      </c>
      <c r="J1387" t="s">
        <v>539</v>
      </c>
      <c r="L1387" t="s">
        <v>10352</v>
      </c>
      <c r="N1387" t="s">
        <v>10353</v>
      </c>
      <c r="R1387" t="s">
        <v>340</v>
      </c>
      <c r="T1387" t="s">
        <v>10354</v>
      </c>
      <c r="U1387" t="s">
        <v>10355</v>
      </c>
      <c r="V1387" t="s">
        <v>10356</v>
      </c>
      <c r="W1387" t="s">
        <v>539</v>
      </c>
      <c r="Y1387" t="s">
        <v>1398</v>
      </c>
      <c r="AC1387" t="s">
        <v>402</v>
      </c>
      <c r="AE1387" t="s">
        <v>10357</v>
      </c>
    </row>
    <row r="1388" spans="1:31" x14ac:dyDescent="0.25">
      <c r="A1388" t="s">
        <v>10358</v>
      </c>
      <c r="B1388" t="s">
        <v>10359</v>
      </c>
      <c r="E1388" t="s">
        <v>7195</v>
      </c>
      <c r="F1388" t="s">
        <v>1301</v>
      </c>
      <c r="H1388" t="s">
        <v>340</v>
      </c>
      <c r="J1388" t="s">
        <v>539</v>
      </c>
      <c r="L1388" t="s">
        <v>10360</v>
      </c>
      <c r="M1388" t="s">
        <v>10361</v>
      </c>
      <c r="N1388" t="s">
        <v>10362</v>
      </c>
      <c r="R1388" t="s">
        <v>340</v>
      </c>
      <c r="T1388" t="s">
        <v>10363</v>
      </c>
      <c r="U1388" t="s">
        <v>10364</v>
      </c>
      <c r="AC1388" t="s">
        <v>402</v>
      </c>
    </row>
    <row r="1389" spans="1:31" x14ac:dyDescent="0.25">
      <c r="A1389" t="s">
        <v>10365</v>
      </c>
      <c r="B1389" t="s">
        <v>10366</v>
      </c>
      <c r="E1389" t="s">
        <v>7195</v>
      </c>
      <c r="F1389" t="s">
        <v>1301</v>
      </c>
      <c r="H1389" t="s">
        <v>340</v>
      </c>
      <c r="J1389" t="s">
        <v>539</v>
      </c>
      <c r="L1389" t="s">
        <v>10367</v>
      </c>
      <c r="M1389" t="s">
        <v>10368</v>
      </c>
      <c r="N1389" t="s">
        <v>10369</v>
      </c>
      <c r="R1389" t="s">
        <v>340</v>
      </c>
      <c r="T1389" t="s">
        <v>10370</v>
      </c>
      <c r="U1389" t="s">
        <v>4571</v>
      </c>
      <c r="V1389" t="s">
        <v>10371</v>
      </c>
      <c r="W1389" t="s">
        <v>539</v>
      </c>
      <c r="AC1389" t="s">
        <v>402</v>
      </c>
      <c r="AE1389" t="s">
        <v>10372</v>
      </c>
    </row>
    <row r="1390" spans="1:31" x14ac:dyDescent="0.25">
      <c r="A1390" t="s">
        <v>10373</v>
      </c>
      <c r="B1390" t="s">
        <v>10374</v>
      </c>
      <c r="E1390" t="s">
        <v>7195</v>
      </c>
      <c r="F1390" t="s">
        <v>1301</v>
      </c>
      <c r="H1390" t="s">
        <v>340</v>
      </c>
      <c r="J1390" t="s">
        <v>539</v>
      </c>
      <c r="L1390" t="s">
        <v>10375</v>
      </c>
      <c r="M1390" t="s">
        <v>10376</v>
      </c>
      <c r="N1390" t="s">
        <v>10377</v>
      </c>
      <c r="R1390" t="s">
        <v>340</v>
      </c>
      <c r="T1390" t="s">
        <v>10378</v>
      </c>
      <c r="U1390" t="s">
        <v>10379</v>
      </c>
      <c r="V1390" t="s">
        <v>3546</v>
      </c>
      <c r="Y1390" t="s">
        <v>5004</v>
      </c>
      <c r="AC1390" t="s">
        <v>402</v>
      </c>
    </row>
    <row r="1391" spans="1:31" x14ac:dyDescent="0.25">
      <c r="A1391" t="s">
        <v>10380</v>
      </c>
      <c r="B1391" t="s">
        <v>10381</v>
      </c>
      <c r="E1391" t="s">
        <v>7195</v>
      </c>
      <c r="F1391" t="s">
        <v>1301</v>
      </c>
      <c r="H1391" t="s">
        <v>340</v>
      </c>
      <c r="J1391" t="s">
        <v>539</v>
      </c>
      <c r="L1391" t="s">
        <v>10382</v>
      </c>
      <c r="M1391" t="s">
        <v>10383</v>
      </c>
      <c r="N1391" t="s">
        <v>10384</v>
      </c>
      <c r="R1391" t="s">
        <v>340</v>
      </c>
      <c r="T1391" t="s">
        <v>10385</v>
      </c>
      <c r="U1391" t="s">
        <v>10386</v>
      </c>
      <c r="V1391" t="s">
        <v>1018</v>
      </c>
      <c r="W1391" t="s">
        <v>10387</v>
      </c>
      <c r="Y1391" t="s">
        <v>9745</v>
      </c>
      <c r="Z1391" t="s">
        <v>10388</v>
      </c>
      <c r="AC1391" t="s">
        <v>402</v>
      </c>
    </row>
    <row r="1392" spans="1:31" x14ac:dyDescent="0.25">
      <c r="A1392" t="s">
        <v>10389</v>
      </c>
      <c r="B1392" t="s">
        <v>10390</v>
      </c>
      <c r="E1392" t="s">
        <v>7195</v>
      </c>
      <c r="F1392" t="s">
        <v>1301</v>
      </c>
      <c r="H1392" t="s">
        <v>340</v>
      </c>
      <c r="J1392" t="s">
        <v>539</v>
      </c>
      <c r="L1392" t="s">
        <v>10391</v>
      </c>
      <c r="M1392" t="s">
        <v>10392</v>
      </c>
      <c r="N1392" t="s">
        <v>10393</v>
      </c>
      <c r="R1392" t="s">
        <v>340</v>
      </c>
      <c r="T1392" t="s">
        <v>10394</v>
      </c>
      <c r="U1392" t="s">
        <v>6804</v>
      </c>
      <c r="V1392" t="s">
        <v>4484</v>
      </c>
      <c r="Y1392" t="s">
        <v>10134</v>
      </c>
      <c r="AC1392" t="s">
        <v>402</v>
      </c>
    </row>
    <row r="1393" spans="1:31" x14ac:dyDescent="0.25">
      <c r="A1393" t="s">
        <v>10395</v>
      </c>
      <c r="B1393" t="s">
        <v>10396</v>
      </c>
      <c r="E1393" t="s">
        <v>7195</v>
      </c>
      <c r="F1393" t="s">
        <v>1301</v>
      </c>
      <c r="H1393" t="s">
        <v>340</v>
      </c>
      <c r="J1393" t="s">
        <v>539</v>
      </c>
      <c r="L1393" t="s">
        <v>10397</v>
      </c>
      <c r="M1393" t="s">
        <v>10398</v>
      </c>
      <c r="N1393" t="s">
        <v>10399</v>
      </c>
      <c r="R1393" t="s">
        <v>340</v>
      </c>
      <c r="T1393" t="s">
        <v>10400</v>
      </c>
      <c r="U1393" t="s">
        <v>10401</v>
      </c>
      <c r="V1393" t="s">
        <v>10402</v>
      </c>
      <c r="Y1393" t="s">
        <v>3660</v>
      </c>
      <c r="AC1393" t="s">
        <v>402</v>
      </c>
    </row>
    <row r="1394" spans="1:31" x14ac:dyDescent="0.25">
      <c r="A1394" t="s">
        <v>10403</v>
      </c>
      <c r="B1394" t="s">
        <v>10404</v>
      </c>
      <c r="E1394" t="s">
        <v>7195</v>
      </c>
      <c r="F1394" t="s">
        <v>1301</v>
      </c>
      <c r="H1394" t="s">
        <v>340</v>
      </c>
      <c r="J1394" t="s">
        <v>539</v>
      </c>
      <c r="L1394" t="s">
        <v>10405</v>
      </c>
      <c r="M1394" t="s">
        <v>10406</v>
      </c>
      <c r="N1394" t="s">
        <v>10407</v>
      </c>
      <c r="R1394" t="s">
        <v>340</v>
      </c>
      <c r="T1394" t="s">
        <v>10408</v>
      </c>
      <c r="U1394" t="s">
        <v>10409</v>
      </c>
      <c r="V1394" t="s">
        <v>10410</v>
      </c>
      <c r="AC1394" t="s">
        <v>402</v>
      </c>
    </row>
    <row r="1395" spans="1:31" x14ac:dyDescent="0.25">
      <c r="A1395" t="s">
        <v>10411</v>
      </c>
      <c r="B1395" t="s">
        <v>10412</v>
      </c>
      <c r="E1395" t="s">
        <v>7195</v>
      </c>
      <c r="F1395" t="s">
        <v>1301</v>
      </c>
      <c r="H1395" t="s">
        <v>340</v>
      </c>
      <c r="J1395" t="s">
        <v>539</v>
      </c>
      <c r="L1395" t="s">
        <v>10413</v>
      </c>
      <c r="M1395" t="s">
        <v>10414</v>
      </c>
      <c r="N1395" t="s">
        <v>10415</v>
      </c>
      <c r="R1395" t="s">
        <v>340</v>
      </c>
      <c r="T1395" t="s">
        <v>10416</v>
      </c>
      <c r="U1395" t="s">
        <v>10417</v>
      </c>
      <c r="V1395" t="s">
        <v>3562</v>
      </c>
      <c r="W1395" t="s">
        <v>10418</v>
      </c>
      <c r="Y1395" t="s">
        <v>10419</v>
      </c>
      <c r="Z1395" t="s">
        <v>10420</v>
      </c>
      <c r="AA1395" t="s">
        <v>10421</v>
      </c>
      <c r="AC1395" t="s">
        <v>402</v>
      </c>
    </row>
    <row r="1396" spans="1:31" x14ac:dyDescent="0.25">
      <c r="A1396" t="s">
        <v>10422</v>
      </c>
      <c r="B1396" t="s">
        <v>10423</v>
      </c>
      <c r="E1396" t="s">
        <v>7195</v>
      </c>
      <c r="F1396" t="s">
        <v>1301</v>
      </c>
      <c r="H1396" t="s">
        <v>340</v>
      </c>
      <c r="J1396" t="s">
        <v>539</v>
      </c>
      <c r="L1396" t="s">
        <v>10424</v>
      </c>
      <c r="M1396" t="s">
        <v>10425</v>
      </c>
      <c r="N1396" t="s">
        <v>10426</v>
      </c>
      <c r="R1396" t="s">
        <v>340</v>
      </c>
      <c r="T1396" t="s">
        <v>10427</v>
      </c>
      <c r="U1396" t="s">
        <v>10428</v>
      </c>
      <c r="V1396" t="s">
        <v>10429</v>
      </c>
      <c r="W1396" t="s">
        <v>10430</v>
      </c>
      <c r="AC1396" t="s">
        <v>402</v>
      </c>
    </row>
    <row r="1397" spans="1:31" x14ac:dyDescent="0.25">
      <c r="A1397" t="s">
        <v>10431</v>
      </c>
      <c r="B1397" t="s">
        <v>10432</v>
      </c>
      <c r="E1397" t="s">
        <v>7195</v>
      </c>
      <c r="F1397" t="s">
        <v>1301</v>
      </c>
      <c r="H1397" t="s">
        <v>340</v>
      </c>
      <c r="J1397" t="s">
        <v>539</v>
      </c>
      <c r="L1397" t="s">
        <v>10433</v>
      </c>
      <c r="M1397" t="s">
        <v>10434</v>
      </c>
      <c r="N1397" t="s">
        <v>10435</v>
      </c>
      <c r="R1397" t="s">
        <v>340</v>
      </c>
      <c r="T1397" t="s">
        <v>10436</v>
      </c>
      <c r="U1397" t="s">
        <v>10437</v>
      </c>
      <c r="V1397" t="s">
        <v>5364</v>
      </c>
      <c r="W1397" t="s">
        <v>10435</v>
      </c>
      <c r="Y1397" t="s">
        <v>2629</v>
      </c>
      <c r="Z1397" t="s">
        <v>10438</v>
      </c>
      <c r="AC1397" t="s">
        <v>402</v>
      </c>
    </row>
    <row r="1398" spans="1:31" x14ac:dyDescent="0.25">
      <c r="A1398" t="s">
        <v>10439</v>
      </c>
      <c r="B1398" t="s">
        <v>10440</v>
      </c>
      <c r="E1398" t="s">
        <v>7195</v>
      </c>
      <c r="F1398" t="s">
        <v>1301</v>
      </c>
      <c r="H1398" t="s">
        <v>340</v>
      </c>
      <c r="J1398" t="s">
        <v>539</v>
      </c>
      <c r="L1398" t="s">
        <v>10441</v>
      </c>
      <c r="M1398" t="s">
        <v>10442</v>
      </c>
      <c r="R1398" t="s">
        <v>340</v>
      </c>
      <c r="T1398" t="s">
        <v>10443</v>
      </c>
      <c r="U1398" t="s">
        <v>10444</v>
      </c>
      <c r="V1398" t="s">
        <v>539</v>
      </c>
      <c r="Y1398" t="s">
        <v>1398</v>
      </c>
      <c r="AC1398" t="s">
        <v>402</v>
      </c>
      <c r="AE1398" t="s">
        <v>10445</v>
      </c>
    </row>
    <row r="1399" spans="1:31" x14ac:dyDescent="0.25">
      <c r="A1399" t="s">
        <v>10446</v>
      </c>
      <c r="B1399" t="s">
        <v>10447</v>
      </c>
      <c r="E1399" t="s">
        <v>7195</v>
      </c>
      <c r="F1399" t="s">
        <v>1301</v>
      </c>
      <c r="H1399" t="s">
        <v>340</v>
      </c>
      <c r="J1399" t="s">
        <v>539</v>
      </c>
      <c r="L1399" t="s">
        <v>10448</v>
      </c>
      <c r="M1399" t="s">
        <v>10449</v>
      </c>
      <c r="N1399" t="s">
        <v>10450</v>
      </c>
      <c r="R1399" t="s">
        <v>340</v>
      </c>
      <c r="T1399" t="s">
        <v>10451</v>
      </c>
      <c r="U1399" t="s">
        <v>10452</v>
      </c>
      <c r="AC1399" t="s">
        <v>402</v>
      </c>
    </row>
    <row r="1400" spans="1:31" x14ac:dyDescent="0.25">
      <c r="A1400" t="s">
        <v>10453</v>
      </c>
      <c r="B1400" t="s">
        <v>10454</v>
      </c>
      <c r="E1400" t="s">
        <v>7195</v>
      </c>
      <c r="F1400" t="s">
        <v>1301</v>
      </c>
      <c r="H1400" t="s">
        <v>340</v>
      </c>
      <c r="J1400" t="s">
        <v>539</v>
      </c>
      <c r="L1400" t="s">
        <v>10455</v>
      </c>
      <c r="M1400" t="s">
        <v>10456</v>
      </c>
      <c r="R1400" t="s">
        <v>340</v>
      </c>
      <c r="T1400" t="s">
        <v>10457</v>
      </c>
      <c r="U1400" t="s">
        <v>10458</v>
      </c>
      <c r="AC1400" t="s">
        <v>402</v>
      </c>
    </row>
    <row r="1401" spans="1:31" x14ac:dyDescent="0.25">
      <c r="A1401" t="s">
        <v>10459</v>
      </c>
      <c r="B1401" t="s">
        <v>10460</v>
      </c>
      <c r="E1401" t="s">
        <v>7195</v>
      </c>
      <c r="F1401" t="s">
        <v>1301</v>
      </c>
      <c r="H1401" t="s">
        <v>340</v>
      </c>
      <c r="J1401" t="s">
        <v>539</v>
      </c>
      <c r="L1401" t="s">
        <v>10461</v>
      </c>
      <c r="M1401" t="s">
        <v>10462</v>
      </c>
      <c r="N1401" t="s">
        <v>10463</v>
      </c>
      <c r="R1401" t="s">
        <v>340</v>
      </c>
      <c r="T1401" t="s">
        <v>10464</v>
      </c>
      <c r="U1401" t="s">
        <v>10465</v>
      </c>
      <c r="V1401" t="s">
        <v>10466</v>
      </c>
      <c r="W1401" t="s">
        <v>3618</v>
      </c>
      <c r="AC1401" t="s">
        <v>402</v>
      </c>
    </row>
    <row r="1402" spans="1:31" x14ac:dyDescent="0.25">
      <c r="A1402" t="s">
        <v>10467</v>
      </c>
      <c r="B1402" t="s">
        <v>10468</v>
      </c>
      <c r="E1402" t="s">
        <v>7195</v>
      </c>
      <c r="F1402" t="s">
        <v>1301</v>
      </c>
      <c r="H1402" t="s">
        <v>340</v>
      </c>
      <c r="J1402" t="s">
        <v>539</v>
      </c>
      <c r="L1402" t="s">
        <v>10469</v>
      </c>
      <c r="M1402" t="s">
        <v>10470</v>
      </c>
      <c r="R1402" t="s">
        <v>340</v>
      </c>
      <c r="T1402" t="s">
        <v>10471</v>
      </c>
      <c r="U1402" t="s">
        <v>5364</v>
      </c>
      <c r="AC1402" t="s">
        <v>402</v>
      </c>
    </row>
    <row r="1403" spans="1:31" x14ac:dyDescent="0.25">
      <c r="A1403" t="s">
        <v>10472</v>
      </c>
      <c r="B1403" t="s">
        <v>10473</v>
      </c>
      <c r="E1403" t="s">
        <v>7195</v>
      </c>
      <c r="F1403" t="s">
        <v>1301</v>
      </c>
      <c r="H1403" t="s">
        <v>340</v>
      </c>
      <c r="J1403" t="s">
        <v>539</v>
      </c>
      <c r="L1403" t="s">
        <v>10474</v>
      </c>
      <c r="M1403" t="s">
        <v>10475</v>
      </c>
      <c r="R1403" t="s">
        <v>340</v>
      </c>
      <c r="T1403" t="s">
        <v>10476</v>
      </c>
      <c r="U1403" t="s">
        <v>10477</v>
      </c>
      <c r="V1403" t="s">
        <v>10478</v>
      </c>
      <c r="W1403" t="s">
        <v>539</v>
      </c>
      <c r="Y1403" t="s">
        <v>1398</v>
      </c>
      <c r="AC1403" t="s">
        <v>402</v>
      </c>
      <c r="AE1403" t="s">
        <v>4593</v>
      </c>
    </row>
    <row r="1404" spans="1:31" x14ac:dyDescent="0.25">
      <c r="A1404" t="s">
        <v>10479</v>
      </c>
      <c r="B1404" t="s">
        <v>10480</v>
      </c>
      <c r="E1404" t="s">
        <v>7195</v>
      </c>
      <c r="F1404" t="s">
        <v>1301</v>
      </c>
      <c r="H1404" t="s">
        <v>340</v>
      </c>
      <c r="J1404" t="s">
        <v>539</v>
      </c>
      <c r="L1404" t="s">
        <v>10481</v>
      </c>
      <c r="M1404" t="s">
        <v>1263</v>
      </c>
      <c r="N1404" t="s">
        <v>10482</v>
      </c>
      <c r="R1404" t="s">
        <v>340</v>
      </c>
      <c r="T1404" t="s">
        <v>10483</v>
      </c>
      <c r="U1404" t="s">
        <v>10484</v>
      </c>
      <c r="V1404" t="s">
        <v>3618</v>
      </c>
      <c r="W1404" t="s">
        <v>10485</v>
      </c>
      <c r="Y1404" t="s">
        <v>10486</v>
      </c>
      <c r="AC1404" t="s">
        <v>402</v>
      </c>
    </row>
    <row r="1405" spans="1:31" x14ac:dyDescent="0.25">
      <c r="A1405" t="s">
        <v>10487</v>
      </c>
      <c r="B1405" t="s">
        <v>10488</v>
      </c>
      <c r="E1405" t="s">
        <v>7195</v>
      </c>
      <c r="F1405" t="s">
        <v>1301</v>
      </c>
      <c r="H1405" t="s">
        <v>340</v>
      </c>
      <c r="J1405" t="s">
        <v>539</v>
      </c>
      <c r="L1405" t="s">
        <v>10489</v>
      </c>
      <c r="M1405" t="s">
        <v>10490</v>
      </c>
      <c r="N1405" t="s">
        <v>10491</v>
      </c>
      <c r="R1405" t="s">
        <v>340</v>
      </c>
      <c r="T1405" t="s">
        <v>10492</v>
      </c>
      <c r="U1405" t="s">
        <v>10493</v>
      </c>
      <c r="V1405" t="s">
        <v>10494</v>
      </c>
      <c r="W1405" t="s">
        <v>10495</v>
      </c>
      <c r="AC1405" t="s">
        <v>402</v>
      </c>
    </row>
    <row r="1406" spans="1:31" x14ac:dyDescent="0.25">
      <c r="A1406" t="s">
        <v>10496</v>
      </c>
      <c r="B1406" t="s">
        <v>10497</v>
      </c>
      <c r="E1406" t="s">
        <v>7195</v>
      </c>
      <c r="F1406" t="s">
        <v>1301</v>
      </c>
      <c r="H1406" t="s">
        <v>340</v>
      </c>
      <c r="J1406" t="s">
        <v>539</v>
      </c>
      <c r="L1406" t="s">
        <v>10498</v>
      </c>
      <c r="M1406" t="s">
        <v>1878</v>
      </c>
      <c r="R1406" t="s">
        <v>340</v>
      </c>
      <c r="T1406" t="s">
        <v>10499</v>
      </c>
      <c r="U1406" t="s">
        <v>10500</v>
      </c>
      <c r="AC1406" t="s">
        <v>402</v>
      </c>
    </row>
    <row r="1407" spans="1:31" x14ac:dyDescent="0.25">
      <c r="A1407" t="s">
        <v>10501</v>
      </c>
      <c r="B1407" t="s">
        <v>10502</v>
      </c>
      <c r="E1407" t="s">
        <v>7195</v>
      </c>
      <c r="F1407" t="s">
        <v>1301</v>
      </c>
      <c r="H1407" t="s">
        <v>340</v>
      </c>
      <c r="J1407" t="s">
        <v>539</v>
      </c>
      <c r="L1407" t="s">
        <v>10503</v>
      </c>
      <c r="M1407" t="s">
        <v>10504</v>
      </c>
      <c r="R1407" t="s">
        <v>340</v>
      </c>
      <c r="T1407" t="s">
        <v>10505</v>
      </c>
      <c r="U1407" t="s">
        <v>10506</v>
      </c>
      <c r="V1407" t="s">
        <v>10458</v>
      </c>
      <c r="Y1407" t="s">
        <v>10507</v>
      </c>
      <c r="AC1407" t="s">
        <v>402</v>
      </c>
    </row>
    <row r="1408" spans="1:31" x14ac:dyDescent="0.25">
      <c r="A1408" t="s">
        <v>10508</v>
      </c>
      <c r="B1408" t="s">
        <v>10509</v>
      </c>
      <c r="E1408" t="s">
        <v>7195</v>
      </c>
      <c r="F1408" t="s">
        <v>1301</v>
      </c>
      <c r="H1408" t="s">
        <v>340</v>
      </c>
      <c r="J1408" t="s">
        <v>539</v>
      </c>
      <c r="L1408" t="s">
        <v>10510</v>
      </c>
      <c r="M1408" t="s">
        <v>10511</v>
      </c>
      <c r="N1408" t="s">
        <v>10512</v>
      </c>
      <c r="R1408" t="s">
        <v>340</v>
      </c>
      <c r="T1408" t="s">
        <v>10513</v>
      </c>
      <c r="U1408" t="s">
        <v>10514</v>
      </c>
      <c r="W1408" t="s">
        <v>10512</v>
      </c>
      <c r="AC1408" t="s">
        <v>402</v>
      </c>
    </row>
    <row r="1409" spans="1:31" x14ac:dyDescent="0.25">
      <c r="A1409" t="s">
        <v>10515</v>
      </c>
      <c r="B1409" t="s">
        <v>10516</v>
      </c>
      <c r="E1409" t="s">
        <v>7195</v>
      </c>
      <c r="F1409" t="s">
        <v>1301</v>
      </c>
      <c r="H1409" t="s">
        <v>340</v>
      </c>
      <c r="J1409" t="s">
        <v>539</v>
      </c>
      <c r="L1409" t="s">
        <v>10517</v>
      </c>
      <c r="M1409" t="s">
        <v>10518</v>
      </c>
      <c r="N1409" t="s">
        <v>10519</v>
      </c>
      <c r="R1409" t="s">
        <v>340</v>
      </c>
      <c r="T1409" t="s">
        <v>10520</v>
      </c>
      <c r="U1409" t="s">
        <v>10521</v>
      </c>
      <c r="V1409" t="s">
        <v>4629</v>
      </c>
      <c r="AC1409" t="s">
        <v>402</v>
      </c>
      <c r="AE1409" t="s">
        <v>4630</v>
      </c>
    </row>
    <row r="1410" spans="1:31" x14ac:dyDescent="0.25">
      <c r="A1410" t="s">
        <v>10522</v>
      </c>
      <c r="B1410" t="s">
        <v>10523</v>
      </c>
      <c r="E1410" t="s">
        <v>7195</v>
      </c>
      <c r="F1410" t="s">
        <v>1301</v>
      </c>
      <c r="H1410" t="s">
        <v>340</v>
      </c>
      <c r="J1410" t="s">
        <v>539</v>
      </c>
      <c r="L1410" t="s">
        <v>10524</v>
      </c>
      <c r="M1410" t="s">
        <v>10525</v>
      </c>
      <c r="R1410" t="s">
        <v>340</v>
      </c>
      <c r="T1410" t="s">
        <v>10526</v>
      </c>
      <c r="U1410" t="s">
        <v>10527</v>
      </c>
      <c r="V1410" t="s">
        <v>10528</v>
      </c>
      <c r="AC1410" t="s">
        <v>402</v>
      </c>
      <c r="AE1410" t="s">
        <v>3610</v>
      </c>
    </row>
    <row r="1411" spans="1:31" x14ac:dyDescent="0.25">
      <c r="A1411" t="s">
        <v>10529</v>
      </c>
      <c r="B1411" t="s">
        <v>10530</v>
      </c>
      <c r="E1411" t="s">
        <v>7195</v>
      </c>
      <c r="F1411" t="s">
        <v>1301</v>
      </c>
      <c r="H1411" t="s">
        <v>340</v>
      </c>
      <c r="J1411" t="s">
        <v>539</v>
      </c>
      <c r="L1411" t="s">
        <v>10531</v>
      </c>
      <c r="M1411" t="s">
        <v>10532</v>
      </c>
      <c r="N1411" t="s">
        <v>10533</v>
      </c>
      <c r="R1411" t="s">
        <v>340</v>
      </c>
      <c r="T1411" t="s">
        <v>10534</v>
      </c>
      <c r="U1411" t="s">
        <v>10535</v>
      </c>
      <c r="V1411" t="s">
        <v>10536</v>
      </c>
      <c r="AC1411" t="s">
        <v>402</v>
      </c>
      <c r="AE1411" t="s">
        <v>3610</v>
      </c>
    </row>
    <row r="1412" spans="1:31" x14ac:dyDescent="0.25">
      <c r="A1412" t="s">
        <v>10537</v>
      </c>
      <c r="B1412" t="s">
        <v>10538</v>
      </c>
      <c r="E1412" t="s">
        <v>504</v>
      </c>
      <c r="F1412" t="s">
        <v>1301</v>
      </c>
      <c r="H1412" t="s">
        <v>340</v>
      </c>
      <c r="J1412" t="s">
        <v>522</v>
      </c>
      <c r="L1412" t="s">
        <v>10539</v>
      </c>
      <c r="M1412" t="s">
        <v>10540</v>
      </c>
      <c r="N1412" t="s">
        <v>10541</v>
      </c>
      <c r="R1412" t="s">
        <v>340</v>
      </c>
      <c r="T1412" t="s">
        <v>10542</v>
      </c>
      <c r="U1412" t="s">
        <v>10543</v>
      </c>
      <c r="V1412" t="s">
        <v>10544</v>
      </c>
      <c r="W1412" t="s">
        <v>10545</v>
      </c>
      <c r="Y1412" t="s">
        <v>10546</v>
      </c>
      <c r="AC1412" t="s">
        <v>402</v>
      </c>
    </row>
    <row r="1413" spans="1:31" x14ac:dyDescent="0.25">
      <c r="A1413" t="s">
        <v>10547</v>
      </c>
      <c r="B1413" t="s">
        <v>10548</v>
      </c>
      <c r="E1413" t="s">
        <v>1946</v>
      </c>
      <c r="F1413" t="s">
        <v>1301</v>
      </c>
      <c r="H1413" t="s">
        <v>340</v>
      </c>
      <c r="J1413" t="s">
        <v>522</v>
      </c>
      <c r="L1413" t="s">
        <v>10549</v>
      </c>
      <c r="M1413" t="s">
        <v>10550</v>
      </c>
      <c r="N1413" t="s">
        <v>10551</v>
      </c>
      <c r="R1413" t="s">
        <v>340</v>
      </c>
      <c r="T1413" t="s">
        <v>10552</v>
      </c>
      <c r="U1413" t="s">
        <v>10553</v>
      </c>
      <c r="Y1413" t="s">
        <v>10554</v>
      </c>
      <c r="AC1413" t="s">
        <v>402</v>
      </c>
    </row>
    <row r="1414" spans="1:31" x14ac:dyDescent="0.25">
      <c r="A1414" t="s">
        <v>10555</v>
      </c>
      <c r="B1414" t="s">
        <v>10556</v>
      </c>
      <c r="E1414" t="s">
        <v>1946</v>
      </c>
      <c r="F1414" t="s">
        <v>1301</v>
      </c>
      <c r="H1414" t="s">
        <v>340</v>
      </c>
      <c r="J1414" t="s">
        <v>522</v>
      </c>
      <c r="L1414" t="s">
        <v>10557</v>
      </c>
      <c r="M1414" t="s">
        <v>10558</v>
      </c>
      <c r="N1414" t="s">
        <v>10559</v>
      </c>
      <c r="R1414" t="s">
        <v>340</v>
      </c>
      <c r="T1414" t="s">
        <v>10560</v>
      </c>
      <c r="U1414" t="s">
        <v>10561</v>
      </c>
      <c r="V1414" t="s">
        <v>10562</v>
      </c>
      <c r="W1414" t="s">
        <v>10563</v>
      </c>
      <c r="AC1414" t="s">
        <v>402</v>
      </c>
    </row>
    <row r="1415" spans="1:31" x14ac:dyDescent="0.25">
      <c r="A1415" t="s">
        <v>10564</v>
      </c>
      <c r="B1415" t="s">
        <v>10565</v>
      </c>
      <c r="E1415" t="s">
        <v>1946</v>
      </c>
      <c r="F1415" t="s">
        <v>1301</v>
      </c>
      <c r="H1415" t="s">
        <v>340</v>
      </c>
      <c r="J1415" t="s">
        <v>522</v>
      </c>
      <c r="L1415" t="s">
        <v>10566</v>
      </c>
      <c r="M1415" t="s">
        <v>10567</v>
      </c>
      <c r="R1415" t="s">
        <v>340</v>
      </c>
      <c r="T1415" t="s">
        <v>10568</v>
      </c>
      <c r="U1415" t="s">
        <v>10569</v>
      </c>
      <c r="V1415" t="s">
        <v>10570</v>
      </c>
      <c r="AC1415" t="s">
        <v>402</v>
      </c>
    </row>
    <row r="1416" spans="1:31" x14ac:dyDescent="0.25">
      <c r="A1416" t="s">
        <v>10571</v>
      </c>
      <c r="B1416" t="s">
        <v>10572</v>
      </c>
      <c r="E1416" t="s">
        <v>1946</v>
      </c>
      <c r="F1416" t="s">
        <v>1301</v>
      </c>
      <c r="H1416" t="s">
        <v>340</v>
      </c>
      <c r="J1416" t="s">
        <v>522</v>
      </c>
      <c r="L1416" t="s">
        <v>10573</v>
      </c>
      <c r="M1416" t="s">
        <v>10574</v>
      </c>
      <c r="N1416" t="s">
        <v>10575</v>
      </c>
      <c r="R1416" t="s">
        <v>340</v>
      </c>
      <c r="T1416" t="s">
        <v>10576</v>
      </c>
      <c r="U1416" t="s">
        <v>10577</v>
      </c>
      <c r="V1416" t="s">
        <v>10578</v>
      </c>
      <c r="W1416" t="s">
        <v>10579</v>
      </c>
      <c r="Y1416" t="s">
        <v>1406</v>
      </c>
      <c r="Z1416" t="s">
        <v>10580</v>
      </c>
      <c r="AC1416" t="s">
        <v>402</v>
      </c>
    </row>
    <row r="1417" spans="1:31" x14ac:dyDescent="0.25">
      <c r="A1417" t="s">
        <v>10581</v>
      </c>
      <c r="B1417" t="s">
        <v>10582</v>
      </c>
      <c r="E1417" t="s">
        <v>1946</v>
      </c>
      <c r="F1417" t="s">
        <v>1301</v>
      </c>
      <c r="H1417" t="s">
        <v>340</v>
      </c>
      <c r="J1417" t="s">
        <v>522</v>
      </c>
      <c r="L1417" t="s">
        <v>10583</v>
      </c>
      <c r="M1417" t="s">
        <v>3345</v>
      </c>
      <c r="N1417" t="s">
        <v>10584</v>
      </c>
      <c r="R1417" t="s">
        <v>340</v>
      </c>
      <c r="T1417" t="s">
        <v>10585</v>
      </c>
      <c r="U1417" t="s">
        <v>10577</v>
      </c>
      <c r="V1417" t="s">
        <v>10586</v>
      </c>
      <c r="W1417" t="s">
        <v>10587</v>
      </c>
      <c r="Y1417" t="s">
        <v>10588</v>
      </c>
      <c r="Z1417" t="s">
        <v>10589</v>
      </c>
      <c r="AA1417" t="s">
        <v>10590</v>
      </c>
      <c r="AC1417" t="s">
        <v>402</v>
      </c>
    </row>
    <row r="1418" spans="1:31" x14ac:dyDescent="0.25">
      <c r="A1418" t="s">
        <v>10591</v>
      </c>
      <c r="B1418" t="s">
        <v>10592</v>
      </c>
      <c r="E1418" t="s">
        <v>1946</v>
      </c>
      <c r="F1418" t="s">
        <v>1301</v>
      </c>
      <c r="H1418" t="s">
        <v>340</v>
      </c>
      <c r="J1418" t="s">
        <v>522</v>
      </c>
      <c r="L1418" t="s">
        <v>10593</v>
      </c>
      <c r="M1418" t="s">
        <v>10594</v>
      </c>
      <c r="N1418" t="s">
        <v>10595</v>
      </c>
      <c r="R1418" t="s">
        <v>340</v>
      </c>
      <c r="T1418" t="s">
        <v>10596</v>
      </c>
      <c r="U1418" t="s">
        <v>1635</v>
      </c>
      <c r="AC1418" t="s">
        <v>402</v>
      </c>
    </row>
    <row r="1419" spans="1:31" x14ac:dyDescent="0.25">
      <c r="A1419" t="s">
        <v>10597</v>
      </c>
      <c r="B1419" t="s">
        <v>10598</v>
      </c>
      <c r="E1419" t="s">
        <v>1946</v>
      </c>
      <c r="F1419" t="s">
        <v>1301</v>
      </c>
      <c r="H1419" t="s">
        <v>340</v>
      </c>
      <c r="J1419" t="s">
        <v>522</v>
      </c>
      <c r="L1419" t="s">
        <v>10599</v>
      </c>
      <c r="M1419" t="s">
        <v>10600</v>
      </c>
      <c r="N1419" t="s">
        <v>10601</v>
      </c>
      <c r="R1419" t="s">
        <v>340</v>
      </c>
      <c r="T1419" t="s">
        <v>10602</v>
      </c>
      <c r="U1419" t="s">
        <v>10603</v>
      </c>
      <c r="V1419" t="s">
        <v>3602</v>
      </c>
      <c r="W1419" t="s">
        <v>1137</v>
      </c>
      <c r="AC1419" t="s">
        <v>402</v>
      </c>
      <c r="AE1419" t="s">
        <v>4464</v>
      </c>
    </row>
    <row r="1420" spans="1:31" x14ac:dyDescent="0.25">
      <c r="A1420" t="s">
        <v>10604</v>
      </c>
      <c r="B1420" t="s">
        <v>10605</v>
      </c>
      <c r="E1420" t="s">
        <v>1946</v>
      </c>
      <c r="F1420" t="s">
        <v>1301</v>
      </c>
      <c r="H1420" t="s">
        <v>340</v>
      </c>
      <c r="J1420" t="s">
        <v>522</v>
      </c>
      <c r="L1420" t="s">
        <v>10606</v>
      </c>
      <c r="M1420" t="s">
        <v>10607</v>
      </c>
      <c r="N1420" t="s">
        <v>10608</v>
      </c>
      <c r="R1420" t="s">
        <v>340</v>
      </c>
      <c r="T1420" t="s">
        <v>10609</v>
      </c>
      <c r="U1420" t="s">
        <v>10610</v>
      </c>
      <c r="W1420" t="s">
        <v>10608</v>
      </c>
      <c r="AC1420" t="s">
        <v>402</v>
      </c>
    </row>
    <row r="1421" spans="1:31" x14ac:dyDescent="0.25">
      <c r="A1421" t="s">
        <v>10611</v>
      </c>
      <c r="B1421" t="s">
        <v>10612</v>
      </c>
      <c r="E1421" t="s">
        <v>1946</v>
      </c>
      <c r="F1421" t="s">
        <v>1391</v>
      </c>
      <c r="H1421" t="s">
        <v>340</v>
      </c>
      <c r="J1421" t="s">
        <v>522</v>
      </c>
      <c r="L1421" t="s">
        <v>10613</v>
      </c>
      <c r="M1421" t="s">
        <v>10614</v>
      </c>
      <c r="N1421" t="s">
        <v>10615</v>
      </c>
      <c r="R1421" t="s">
        <v>340</v>
      </c>
      <c r="T1421" t="s">
        <v>10616</v>
      </c>
      <c r="U1421" t="s">
        <v>10617</v>
      </c>
      <c r="V1421" t="s">
        <v>10618</v>
      </c>
      <c r="W1421" t="s">
        <v>1137</v>
      </c>
      <c r="Y1421" t="s">
        <v>10619</v>
      </c>
      <c r="Z1421" t="s">
        <v>10620</v>
      </c>
      <c r="AA1421" t="s">
        <v>10621</v>
      </c>
      <c r="AC1421" t="s">
        <v>402</v>
      </c>
      <c r="AE1421" t="s">
        <v>2867</v>
      </c>
    </row>
    <row r="1422" spans="1:31" x14ac:dyDescent="0.25">
      <c r="A1422" t="s">
        <v>10622</v>
      </c>
      <c r="B1422" t="s">
        <v>10623</v>
      </c>
      <c r="E1422" t="s">
        <v>1946</v>
      </c>
      <c r="F1422" t="s">
        <v>1301</v>
      </c>
      <c r="H1422" t="s">
        <v>340</v>
      </c>
      <c r="J1422" t="s">
        <v>522</v>
      </c>
      <c r="L1422" t="s">
        <v>10624</v>
      </c>
      <c r="M1422" t="s">
        <v>10625</v>
      </c>
      <c r="N1422" t="s">
        <v>10626</v>
      </c>
      <c r="R1422" t="s">
        <v>340</v>
      </c>
      <c r="T1422" t="s">
        <v>10627</v>
      </c>
      <c r="U1422" t="s">
        <v>10628</v>
      </c>
      <c r="V1422" t="s">
        <v>10629</v>
      </c>
      <c r="W1422" t="s">
        <v>10626</v>
      </c>
      <c r="Y1422" t="s">
        <v>10630</v>
      </c>
      <c r="Z1422" t="s">
        <v>10631</v>
      </c>
      <c r="AC1422" t="s">
        <v>402</v>
      </c>
      <c r="AE1422" t="s">
        <v>10632</v>
      </c>
    </row>
    <row r="1423" spans="1:31" x14ac:dyDescent="0.25">
      <c r="A1423" t="s">
        <v>10633</v>
      </c>
      <c r="B1423" t="s">
        <v>10634</v>
      </c>
      <c r="E1423" t="s">
        <v>1946</v>
      </c>
      <c r="F1423" t="s">
        <v>1301</v>
      </c>
      <c r="H1423" t="s">
        <v>340</v>
      </c>
      <c r="J1423" t="s">
        <v>522</v>
      </c>
      <c r="L1423" t="s">
        <v>10635</v>
      </c>
      <c r="M1423" t="s">
        <v>10636</v>
      </c>
      <c r="N1423" t="s">
        <v>10637</v>
      </c>
      <c r="R1423" t="s">
        <v>340</v>
      </c>
      <c r="T1423" t="s">
        <v>10638</v>
      </c>
      <c r="U1423" t="s">
        <v>10639</v>
      </c>
      <c r="V1423" t="s">
        <v>1137</v>
      </c>
      <c r="W1423" t="s">
        <v>10637</v>
      </c>
      <c r="Y1423" t="s">
        <v>10640</v>
      </c>
      <c r="AC1423" t="s">
        <v>402</v>
      </c>
    </row>
    <row r="1424" spans="1:31" x14ac:dyDescent="0.25">
      <c r="A1424" t="s">
        <v>10641</v>
      </c>
      <c r="B1424" t="s">
        <v>10642</v>
      </c>
      <c r="E1424" t="s">
        <v>1946</v>
      </c>
      <c r="F1424" t="s">
        <v>1301</v>
      </c>
      <c r="H1424" t="s">
        <v>340</v>
      </c>
      <c r="J1424" t="s">
        <v>522</v>
      </c>
      <c r="L1424" t="s">
        <v>10643</v>
      </c>
      <c r="M1424" t="s">
        <v>10644</v>
      </c>
      <c r="N1424" t="s">
        <v>10645</v>
      </c>
      <c r="R1424" t="s">
        <v>340</v>
      </c>
      <c r="T1424" t="s">
        <v>10646</v>
      </c>
      <c r="U1424" t="s">
        <v>10647</v>
      </c>
      <c r="V1424" t="s">
        <v>3602</v>
      </c>
      <c r="W1424" t="s">
        <v>1137</v>
      </c>
      <c r="AC1424" t="s">
        <v>402</v>
      </c>
      <c r="AE1424" t="s">
        <v>4464</v>
      </c>
    </row>
    <row r="1425" spans="1:31" x14ac:dyDescent="0.25">
      <c r="A1425" t="s">
        <v>10648</v>
      </c>
      <c r="B1425" t="s">
        <v>10649</v>
      </c>
      <c r="E1425" t="s">
        <v>1946</v>
      </c>
      <c r="F1425" t="s">
        <v>1301</v>
      </c>
      <c r="H1425" t="s">
        <v>340</v>
      </c>
      <c r="J1425" t="s">
        <v>522</v>
      </c>
      <c r="L1425" t="s">
        <v>10650</v>
      </c>
      <c r="M1425" t="s">
        <v>10651</v>
      </c>
      <c r="N1425" t="s">
        <v>10652</v>
      </c>
      <c r="R1425" t="s">
        <v>340</v>
      </c>
      <c r="T1425" t="s">
        <v>10653</v>
      </c>
      <c r="U1425" t="s">
        <v>10654</v>
      </c>
      <c r="AC1425" t="s">
        <v>402</v>
      </c>
    </row>
    <row r="1426" spans="1:31" x14ac:dyDescent="0.25">
      <c r="A1426" t="s">
        <v>10655</v>
      </c>
      <c r="B1426" t="s">
        <v>10656</v>
      </c>
      <c r="E1426" t="s">
        <v>1946</v>
      </c>
      <c r="F1426" t="s">
        <v>1391</v>
      </c>
      <c r="H1426" t="s">
        <v>340</v>
      </c>
      <c r="J1426" t="s">
        <v>522</v>
      </c>
      <c r="L1426" t="s">
        <v>10657</v>
      </c>
      <c r="M1426" t="s">
        <v>10658</v>
      </c>
      <c r="R1426" t="s">
        <v>340</v>
      </c>
      <c r="T1426" t="s">
        <v>10659</v>
      </c>
      <c r="U1426" t="s">
        <v>10660</v>
      </c>
      <c r="V1426" t="s">
        <v>10661</v>
      </c>
      <c r="W1426" t="s">
        <v>1137</v>
      </c>
      <c r="Y1426" t="s">
        <v>1398</v>
      </c>
      <c r="AC1426" t="s">
        <v>402</v>
      </c>
      <c r="AE1426" t="s">
        <v>10632</v>
      </c>
    </row>
    <row r="1427" spans="1:31" x14ac:dyDescent="0.25">
      <c r="A1427" t="s">
        <v>10662</v>
      </c>
      <c r="B1427" t="s">
        <v>10663</v>
      </c>
      <c r="E1427" t="s">
        <v>1946</v>
      </c>
      <c r="F1427" t="s">
        <v>1301</v>
      </c>
      <c r="H1427" t="s">
        <v>340</v>
      </c>
      <c r="J1427" t="s">
        <v>522</v>
      </c>
      <c r="L1427" t="s">
        <v>10664</v>
      </c>
      <c r="M1427" t="s">
        <v>10665</v>
      </c>
      <c r="R1427" t="s">
        <v>340</v>
      </c>
      <c r="T1427" t="s">
        <v>10666</v>
      </c>
      <c r="U1427" t="s">
        <v>10667</v>
      </c>
      <c r="V1427" t="s">
        <v>10668</v>
      </c>
      <c r="W1427" t="s">
        <v>10669</v>
      </c>
      <c r="AC1427" t="s">
        <v>402</v>
      </c>
    </row>
    <row r="1428" spans="1:31" x14ac:dyDescent="0.25">
      <c r="A1428" t="s">
        <v>10670</v>
      </c>
      <c r="B1428" t="s">
        <v>10671</v>
      </c>
      <c r="E1428" t="s">
        <v>1946</v>
      </c>
      <c r="F1428" t="s">
        <v>1301</v>
      </c>
      <c r="H1428" t="s">
        <v>340</v>
      </c>
      <c r="J1428" t="s">
        <v>522</v>
      </c>
      <c r="L1428" t="s">
        <v>10672</v>
      </c>
      <c r="M1428" t="s">
        <v>10673</v>
      </c>
      <c r="N1428" t="s">
        <v>10674</v>
      </c>
      <c r="R1428" t="s">
        <v>340</v>
      </c>
      <c r="T1428" t="s">
        <v>10675</v>
      </c>
      <c r="U1428" t="s">
        <v>10676</v>
      </c>
      <c r="V1428" t="s">
        <v>10677</v>
      </c>
      <c r="AC1428" t="s">
        <v>402</v>
      </c>
    </row>
    <row r="1429" spans="1:31" x14ac:dyDescent="0.25">
      <c r="A1429" t="s">
        <v>10678</v>
      </c>
      <c r="B1429" t="s">
        <v>10679</v>
      </c>
      <c r="E1429" t="s">
        <v>1946</v>
      </c>
      <c r="F1429" t="s">
        <v>1301</v>
      </c>
      <c r="H1429" t="s">
        <v>340</v>
      </c>
      <c r="J1429" t="s">
        <v>522</v>
      </c>
      <c r="L1429" t="s">
        <v>10680</v>
      </c>
      <c r="M1429" t="s">
        <v>10681</v>
      </c>
      <c r="N1429" t="s">
        <v>10682</v>
      </c>
      <c r="R1429" t="s">
        <v>340</v>
      </c>
      <c r="T1429" t="s">
        <v>10683</v>
      </c>
      <c r="U1429" t="s">
        <v>10684</v>
      </c>
      <c r="V1429" t="s">
        <v>1137</v>
      </c>
      <c r="Y1429" t="s">
        <v>10685</v>
      </c>
      <c r="Z1429" t="s">
        <v>10686</v>
      </c>
      <c r="AC1429" t="s">
        <v>402</v>
      </c>
      <c r="AE1429" t="s">
        <v>6779</v>
      </c>
    </row>
    <row r="1430" spans="1:31" x14ac:dyDescent="0.25">
      <c r="A1430" t="s">
        <v>10687</v>
      </c>
      <c r="B1430" t="s">
        <v>10688</v>
      </c>
      <c r="E1430" t="s">
        <v>1946</v>
      </c>
      <c r="F1430" t="s">
        <v>1301</v>
      </c>
      <c r="H1430" t="s">
        <v>340</v>
      </c>
      <c r="J1430" t="s">
        <v>522</v>
      </c>
      <c r="L1430" t="s">
        <v>10689</v>
      </c>
      <c r="M1430" t="s">
        <v>10690</v>
      </c>
      <c r="N1430" t="s">
        <v>10691</v>
      </c>
      <c r="R1430" t="s">
        <v>340</v>
      </c>
      <c r="T1430" t="s">
        <v>10692</v>
      </c>
      <c r="U1430" t="s">
        <v>10693</v>
      </c>
      <c r="V1430" t="s">
        <v>10694</v>
      </c>
      <c r="W1430" t="s">
        <v>10691</v>
      </c>
      <c r="AC1430" t="s">
        <v>402</v>
      </c>
    </row>
    <row r="1431" spans="1:31" x14ac:dyDescent="0.25">
      <c r="A1431" t="s">
        <v>10695</v>
      </c>
      <c r="B1431" t="s">
        <v>10696</v>
      </c>
      <c r="E1431" t="s">
        <v>1946</v>
      </c>
      <c r="F1431" t="s">
        <v>1391</v>
      </c>
      <c r="H1431" t="s">
        <v>340</v>
      </c>
      <c r="J1431" t="s">
        <v>522</v>
      </c>
      <c r="L1431" t="s">
        <v>10697</v>
      </c>
      <c r="M1431" t="s">
        <v>10698</v>
      </c>
      <c r="R1431" t="s">
        <v>340</v>
      </c>
      <c r="T1431" t="s">
        <v>10699</v>
      </c>
      <c r="U1431" t="s">
        <v>10700</v>
      </c>
      <c r="V1431" t="s">
        <v>10701</v>
      </c>
      <c r="W1431" t="s">
        <v>5798</v>
      </c>
      <c r="Y1431" t="s">
        <v>1398</v>
      </c>
      <c r="AC1431" t="s">
        <v>402</v>
      </c>
      <c r="AE1431" t="s">
        <v>10702</v>
      </c>
    </row>
    <row r="1432" spans="1:31" x14ac:dyDescent="0.25">
      <c r="A1432" t="s">
        <v>10703</v>
      </c>
      <c r="B1432" t="s">
        <v>10704</v>
      </c>
      <c r="E1432" t="s">
        <v>1946</v>
      </c>
      <c r="F1432" t="s">
        <v>1301</v>
      </c>
      <c r="H1432" t="s">
        <v>340</v>
      </c>
      <c r="J1432" t="s">
        <v>522</v>
      </c>
      <c r="L1432" t="s">
        <v>10705</v>
      </c>
      <c r="M1432" t="s">
        <v>6530</v>
      </c>
      <c r="N1432" t="s">
        <v>10706</v>
      </c>
      <c r="R1432" t="s">
        <v>340</v>
      </c>
      <c r="T1432" t="s">
        <v>10707</v>
      </c>
      <c r="U1432" t="s">
        <v>10708</v>
      </c>
      <c r="V1432" t="s">
        <v>10709</v>
      </c>
      <c r="AC1432" t="s">
        <v>402</v>
      </c>
    </row>
    <row r="1433" spans="1:31" x14ac:dyDescent="0.25">
      <c r="A1433" t="s">
        <v>10710</v>
      </c>
      <c r="B1433" t="s">
        <v>10711</v>
      </c>
      <c r="E1433" t="s">
        <v>1946</v>
      </c>
      <c r="F1433" t="s">
        <v>1301</v>
      </c>
      <c r="H1433" t="s">
        <v>340</v>
      </c>
      <c r="J1433" t="s">
        <v>522</v>
      </c>
      <c r="L1433" t="s">
        <v>10712</v>
      </c>
      <c r="M1433" t="s">
        <v>10713</v>
      </c>
      <c r="N1433" t="s">
        <v>10714</v>
      </c>
      <c r="R1433" t="s">
        <v>340</v>
      </c>
      <c r="T1433" t="s">
        <v>10715</v>
      </c>
      <c r="U1433" t="s">
        <v>10716</v>
      </c>
      <c r="AC1433" t="s">
        <v>402</v>
      </c>
    </row>
    <row r="1434" spans="1:31" x14ac:dyDescent="0.25">
      <c r="A1434" t="s">
        <v>10717</v>
      </c>
      <c r="B1434" t="s">
        <v>10718</v>
      </c>
      <c r="E1434" t="s">
        <v>1946</v>
      </c>
      <c r="F1434" t="s">
        <v>1301</v>
      </c>
      <c r="H1434" t="s">
        <v>340</v>
      </c>
      <c r="J1434" t="s">
        <v>522</v>
      </c>
      <c r="L1434" t="s">
        <v>10719</v>
      </c>
      <c r="M1434" t="s">
        <v>10720</v>
      </c>
      <c r="N1434" t="s">
        <v>10721</v>
      </c>
      <c r="R1434" t="s">
        <v>340</v>
      </c>
      <c r="T1434" t="s">
        <v>10722</v>
      </c>
      <c r="U1434" t="s">
        <v>3602</v>
      </c>
      <c r="AC1434" t="s">
        <v>402</v>
      </c>
    </row>
    <row r="1435" spans="1:31" x14ac:dyDescent="0.25">
      <c r="A1435" t="s">
        <v>10723</v>
      </c>
      <c r="B1435" t="s">
        <v>10724</v>
      </c>
      <c r="E1435" t="s">
        <v>1946</v>
      </c>
      <c r="F1435" t="s">
        <v>1301</v>
      </c>
      <c r="H1435" t="s">
        <v>340</v>
      </c>
      <c r="J1435" t="s">
        <v>522</v>
      </c>
      <c r="L1435" t="s">
        <v>10725</v>
      </c>
      <c r="M1435" t="s">
        <v>10726</v>
      </c>
      <c r="R1435" t="s">
        <v>340</v>
      </c>
      <c r="T1435" t="s">
        <v>10727</v>
      </c>
      <c r="U1435" t="s">
        <v>10728</v>
      </c>
      <c r="Y1435" t="s">
        <v>10729</v>
      </c>
      <c r="AC1435" t="s">
        <v>402</v>
      </c>
    </row>
    <row r="1436" spans="1:31" x14ac:dyDescent="0.25">
      <c r="A1436" t="s">
        <v>10730</v>
      </c>
      <c r="B1436" t="s">
        <v>10731</v>
      </c>
      <c r="E1436" t="s">
        <v>1946</v>
      </c>
      <c r="F1436" t="s">
        <v>1301</v>
      </c>
      <c r="H1436" t="s">
        <v>340</v>
      </c>
      <c r="J1436" t="s">
        <v>522</v>
      </c>
      <c r="L1436" t="s">
        <v>10732</v>
      </c>
      <c r="M1436" t="s">
        <v>10733</v>
      </c>
      <c r="N1436" t="s">
        <v>10734</v>
      </c>
      <c r="R1436" t="s">
        <v>340</v>
      </c>
      <c r="T1436" t="s">
        <v>10735</v>
      </c>
      <c r="U1436" t="s">
        <v>10736</v>
      </c>
      <c r="V1436" t="s">
        <v>10737</v>
      </c>
      <c r="AC1436" t="s">
        <v>402</v>
      </c>
    </row>
    <row r="1437" spans="1:31" x14ac:dyDescent="0.25">
      <c r="A1437" t="s">
        <v>10738</v>
      </c>
      <c r="B1437" t="s">
        <v>10739</v>
      </c>
      <c r="E1437" t="s">
        <v>1946</v>
      </c>
      <c r="F1437" t="s">
        <v>1301</v>
      </c>
      <c r="H1437" t="s">
        <v>340</v>
      </c>
      <c r="J1437" t="s">
        <v>522</v>
      </c>
      <c r="L1437" t="s">
        <v>10740</v>
      </c>
      <c r="M1437" t="s">
        <v>10741</v>
      </c>
      <c r="N1437" t="s">
        <v>10742</v>
      </c>
      <c r="R1437" t="s">
        <v>340</v>
      </c>
      <c r="T1437" t="s">
        <v>10743</v>
      </c>
      <c r="U1437" t="s">
        <v>10744</v>
      </c>
      <c r="V1437" t="s">
        <v>10745</v>
      </c>
      <c r="AC1437" t="s">
        <v>402</v>
      </c>
    </row>
    <row r="1438" spans="1:31" x14ac:dyDescent="0.25">
      <c r="A1438" t="s">
        <v>10746</v>
      </c>
      <c r="B1438" t="s">
        <v>10747</v>
      </c>
      <c r="E1438" t="s">
        <v>1946</v>
      </c>
      <c r="F1438" t="s">
        <v>1301</v>
      </c>
      <c r="H1438" t="s">
        <v>340</v>
      </c>
      <c r="J1438" t="s">
        <v>522</v>
      </c>
      <c r="L1438" t="s">
        <v>10748</v>
      </c>
      <c r="M1438" t="s">
        <v>10749</v>
      </c>
      <c r="N1438" t="s">
        <v>10750</v>
      </c>
      <c r="R1438" t="s">
        <v>340</v>
      </c>
      <c r="T1438" t="s">
        <v>10751</v>
      </c>
      <c r="U1438" t="s">
        <v>10752</v>
      </c>
      <c r="V1438" t="s">
        <v>10753</v>
      </c>
      <c r="W1438" t="s">
        <v>1137</v>
      </c>
      <c r="Y1438" t="s">
        <v>10754</v>
      </c>
      <c r="AC1438" t="s">
        <v>402</v>
      </c>
      <c r="AE1438" t="s">
        <v>1938</v>
      </c>
    </row>
    <row r="1439" spans="1:31" x14ac:dyDescent="0.25">
      <c r="A1439" t="s">
        <v>10755</v>
      </c>
      <c r="B1439" t="s">
        <v>10756</v>
      </c>
      <c r="E1439" t="s">
        <v>1946</v>
      </c>
      <c r="F1439" t="s">
        <v>1301</v>
      </c>
      <c r="H1439" t="s">
        <v>340</v>
      </c>
      <c r="J1439" t="s">
        <v>522</v>
      </c>
      <c r="L1439" t="s">
        <v>10757</v>
      </c>
      <c r="M1439" t="s">
        <v>10758</v>
      </c>
      <c r="N1439" t="s">
        <v>10759</v>
      </c>
      <c r="R1439" t="s">
        <v>340</v>
      </c>
      <c r="T1439" t="s">
        <v>10760</v>
      </c>
      <c r="U1439" t="s">
        <v>10761</v>
      </c>
      <c r="V1439" t="s">
        <v>1137</v>
      </c>
      <c r="AC1439" t="s">
        <v>402</v>
      </c>
      <c r="AE1439" t="s">
        <v>10762</v>
      </c>
    </row>
    <row r="1440" spans="1:31" x14ac:dyDescent="0.25">
      <c r="A1440" t="s">
        <v>10763</v>
      </c>
      <c r="B1440" t="s">
        <v>10764</v>
      </c>
      <c r="E1440" t="s">
        <v>1946</v>
      </c>
      <c r="F1440" t="s">
        <v>1301</v>
      </c>
      <c r="H1440" t="s">
        <v>340</v>
      </c>
      <c r="J1440" t="s">
        <v>522</v>
      </c>
      <c r="L1440" t="s">
        <v>10765</v>
      </c>
      <c r="M1440" t="s">
        <v>10766</v>
      </c>
      <c r="N1440" t="s">
        <v>10767</v>
      </c>
      <c r="R1440" t="s">
        <v>340</v>
      </c>
      <c r="T1440" t="s">
        <v>10768</v>
      </c>
      <c r="U1440" t="s">
        <v>10769</v>
      </c>
      <c r="V1440" t="s">
        <v>4462</v>
      </c>
      <c r="W1440" t="s">
        <v>1137</v>
      </c>
      <c r="AC1440" t="s">
        <v>402</v>
      </c>
      <c r="AE1440" t="s">
        <v>4464</v>
      </c>
    </row>
    <row r="1441" spans="1:31" x14ac:dyDescent="0.25">
      <c r="A1441" t="s">
        <v>10770</v>
      </c>
      <c r="B1441" t="s">
        <v>10771</v>
      </c>
      <c r="E1441" t="s">
        <v>504</v>
      </c>
      <c r="F1441" t="s">
        <v>1301</v>
      </c>
      <c r="H1441" t="s">
        <v>340</v>
      </c>
      <c r="J1441" t="s">
        <v>1894</v>
      </c>
      <c r="L1441" t="s">
        <v>10772</v>
      </c>
      <c r="M1441" t="s">
        <v>10773</v>
      </c>
      <c r="R1441" t="s">
        <v>340</v>
      </c>
      <c r="T1441" t="s">
        <v>10774</v>
      </c>
      <c r="U1441" t="s">
        <v>10775</v>
      </c>
      <c r="V1441" t="s">
        <v>10776</v>
      </c>
      <c r="W1441" t="s">
        <v>10777</v>
      </c>
      <c r="AC1441" t="s">
        <v>402</v>
      </c>
      <c r="AE1441" t="s">
        <v>10778</v>
      </c>
    </row>
    <row r="1442" spans="1:31" x14ac:dyDescent="0.25">
      <c r="A1442" t="s">
        <v>10779</v>
      </c>
      <c r="B1442" t="s">
        <v>10780</v>
      </c>
      <c r="E1442" t="s">
        <v>504</v>
      </c>
      <c r="F1442" t="s">
        <v>1301</v>
      </c>
      <c r="H1442" t="s">
        <v>340</v>
      </c>
      <c r="J1442" t="s">
        <v>1894</v>
      </c>
      <c r="L1442" t="s">
        <v>10781</v>
      </c>
      <c r="M1442" t="s">
        <v>10782</v>
      </c>
      <c r="N1442" t="s">
        <v>10783</v>
      </c>
      <c r="R1442" t="s">
        <v>340</v>
      </c>
      <c r="T1442" t="s">
        <v>10784</v>
      </c>
      <c r="U1442" t="s">
        <v>10785</v>
      </c>
      <c r="W1442" t="s">
        <v>10786</v>
      </c>
      <c r="Y1442" t="s">
        <v>10784</v>
      </c>
      <c r="Z1442" t="s">
        <v>10785</v>
      </c>
      <c r="AA1442" t="s">
        <v>10787</v>
      </c>
      <c r="AC1442" t="s">
        <v>402</v>
      </c>
    </row>
    <row r="1443" spans="1:31" x14ac:dyDescent="0.25">
      <c r="A1443" t="s">
        <v>10788</v>
      </c>
      <c r="B1443" t="s">
        <v>10789</v>
      </c>
      <c r="C1443" t="s">
        <v>10790</v>
      </c>
      <c r="E1443" t="s">
        <v>801</v>
      </c>
      <c r="F1443" t="s">
        <v>1301</v>
      </c>
      <c r="H1443" t="s">
        <v>340</v>
      </c>
      <c r="J1443" t="s">
        <v>1894</v>
      </c>
      <c r="L1443" t="s">
        <v>10791</v>
      </c>
      <c r="M1443" t="s">
        <v>10792</v>
      </c>
      <c r="N1443" t="s">
        <v>10793</v>
      </c>
      <c r="R1443" t="s">
        <v>340</v>
      </c>
      <c r="T1443" t="s">
        <v>10794</v>
      </c>
      <c r="U1443" t="s">
        <v>10795</v>
      </c>
      <c r="V1443" t="s">
        <v>10796</v>
      </c>
      <c r="W1443" t="s">
        <v>10797</v>
      </c>
      <c r="Y1443" t="s">
        <v>10787</v>
      </c>
      <c r="AC1443" t="s">
        <v>402</v>
      </c>
    </row>
    <row r="1444" spans="1:31" x14ac:dyDescent="0.25">
      <c r="A1444" t="s">
        <v>10798</v>
      </c>
      <c r="B1444" t="s">
        <v>10799</v>
      </c>
      <c r="E1444" t="s">
        <v>546</v>
      </c>
      <c r="F1444" t="s">
        <v>1301</v>
      </c>
      <c r="H1444" t="s">
        <v>340</v>
      </c>
      <c r="J1444" t="s">
        <v>547</v>
      </c>
      <c r="L1444" t="s">
        <v>10800</v>
      </c>
      <c r="M1444" t="s">
        <v>10801</v>
      </c>
      <c r="N1444" t="s">
        <v>10802</v>
      </c>
      <c r="R1444" t="s">
        <v>340</v>
      </c>
      <c r="T1444" t="s">
        <v>10803</v>
      </c>
      <c r="U1444" t="s">
        <v>4865</v>
      </c>
      <c r="V1444" t="s">
        <v>743</v>
      </c>
      <c r="Y1444" t="s">
        <v>10804</v>
      </c>
      <c r="AC1444" t="s">
        <v>402</v>
      </c>
    </row>
    <row r="1445" spans="1:31" x14ac:dyDescent="0.25">
      <c r="A1445" t="s">
        <v>10805</v>
      </c>
      <c r="B1445" t="s">
        <v>10806</v>
      </c>
      <c r="E1445" t="s">
        <v>546</v>
      </c>
      <c r="F1445" t="s">
        <v>1301</v>
      </c>
      <c r="H1445" t="s">
        <v>340</v>
      </c>
      <c r="J1445" t="s">
        <v>547</v>
      </c>
      <c r="L1445" t="s">
        <v>10807</v>
      </c>
      <c r="M1445" t="s">
        <v>10808</v>
      </c>
      <c r="N1445" t="s">
        <v>10809</v>
      </c>
      <c r="R1445" t="s">
        <v>340</v>
      </c>
      <c r="T1445" t="s">
        <v>10810</v>
      </c>
      <c r="U1445" t="s">
        <v>10811</v>
      </c>
      <c r="V1445" t="s">
        <v>10812</v>
      </c>
      <c r="Y1445" t="s">
        <v>10813</v>
      </c>
      <c r="AC1445" t="s">
        <v>402</v>
      </c>
    </row>
    <row r="1446" spans="1:31" x14ac:dyDescent="0.25">
      <c r="A1446" t="s">
        <v>10814</v>
      </c>
      <c r="B1446" t="s">
        <v>10815</v>
      </c>
      <c r="E1446" t="s">
        <v>546</v>
      </c>
      <c r="F1446" t="s">
        <v>1301</v>
      </c>
      <c r="H1446" t="s">
        <v>340</v>
      </c>
      <c r="J1446" t="s">
        <v>547</v>
      </c>
      <c r="L1446" t="s">
        <v>10816</v>
      </c>
      <c r="M1446" t="s">
        <v>10817</v>
      </c>
      <c r="R1446" t="s">
        <v>340</v>
      </c>
      <c r="T1446" t="s">
        <v>10818</v>
      </c>
      <c r="U1446" t="s">
        <v>10819</v>
      </c>
      <c r="V1446" t="s">
        <v>10820</v>
      </c>
      <c r="W1446" t="s">
        <v>10816</v>
      </c>
      <c r="Y1446" t="s">
        <v>10821</v>
      </c>
      <c r="AC1446" t="s">
        <v>402</v>
      </c>
    </row>
    <row r="1447" spans="1:31" x14ac:dyDescent="0.25">
      <c r="A1447" t="s">
        <v>10822</v>
      </c>
      <c r="B1447" t="s">
        <v>10823</v>
      </c>
      <c r="E1447" t="s">
        <v>546</v>
      </c>
      <c r="F1447" t="s">
        <v>1301</v>
      </c>
      <c r="H1447" t="s">
        <v>340</v>
      </c>
      <c r="J1447" t="s">
        <v>547</v>
      </c>
      <c r="L1447" t="s">
        <v>10824</v>
      </c>
      <c r="M1447" t="s">
        <v>10825</v>
      </c>
      <c r="N1447" t="s">
        <v>10826</v>
      </c>
      <c r="R1447" t="s">
        <v>340</v>
      </c>
      <c r="T1447" t="s">
        <v>10827</v>
      </c>
      <c r="U1447" t="s">
        <v>10828</v>
      </c>
      <c r="V1447" t="s">
        <v>3627</v>
      </c>
      <c r="W1447" t="s">
        <v>547</v>
      </c>
      <c r="Y1447" t="s">
        <v>2518</v>
      </c>
      <c r="AC1447" t="s">
        <v>402</v>
      </c>
      <c r="AE1447" t="s">
        <v>4869</v>
      </c>
    </row>
    <row r="1448" spans="1:31" x14ac:dyDescent="0.25">
      <c r="A1448" t="s">
        <v>10829</v>
      </c>
      <c r="B1448" t="s">
        <v>10830</v>
      </c>
      <c r="E1448" t="s">
        <v>546</v>
      </c>
      <c r="F1448" t="s">
        <v>1301</v>
      </c>
      <c r="H1448" t="s">
        <v>340</v>
      </c>
      <c r="J1448" t="s">
        <v>547</v>
      </c>
      <c r="L1448" t="s">
        <v>10831</v>
      </c>
      <c r="M1448" t="s">
        <v>10832</v>
      </c>
      <c r="N1448" t="s">
        <v>10833</v>
      </c>
      <c r="R1448" t="s">
        <v>340</v>
      </c>
      <c r="T1448" t="s">
        <v>10834</v>
      </c>
      <c r="U1448" t="s">
        <v>10835</v>
      </c>
      <c r="V1448" t="s">
        <v>743</v>
      </c>
      <c r="AC1448" t="s">
        <v>402</v>
      </c>
    </row>
    <row r="1449" spans="1:31" x14ac:dyDescent="0.25">
      <c r="A1449" t="s">
        <v>10836</v>
      </c>
      <c r="B1449" t="s">
        <v>10837</v>
      </c>
      <c r="E1449" t="s">
        <v>546</v>
      </c>
      <c r="F1449" t="s">
        <v>1301</v>
      </c>
      <c r="H1449" t="s">
        <v>340</v>
      </c>
      <c r="J1449" t="s">
        <v>547</v>
      </c>
      <c r="L1449" t="s">
        <v>10838</v>
      </c>
      <c r="M1449" t="s">
        <v>10839</v>
      </c>
      <c r="N1449" t="s">
        <v>10840</v>
      </c>
      <c r="R1449" t="s">
        <v>340</v>
      </c>
      <c r="T1449" t="s">
        <v>10841</v>
      </c>
      <c r="U1449" t="s">
        <v>9142</v>
      </c>
      <c r="V1449" t="s">
        <v>10812</v>
      </c>
      <c r="W1449" t="s">
        <v>10842</v>
      </c>
      <c r="AC1449" t="s">
        <v>402</v>
      </c>
    </row>
    <row r="1450" spans="1:31" x14ac:dyDescent="0.25">
      <c r="A1450" t="s">
        <v>10843</v>
      </c>
      <c r="B1450" t="s">
        <v>10844</v>
      </c>
      <c r="E1450" t="s">
        <v>546</v>
      </c>
      <c r="F1450" t="s">
        <v>1301</v>
      </c>
      <c r="H1450" t="s">
        <v>340</v>
      </c>
      <c r="J1450" t="s">
        <v>547</v>
      </c>
      <c r="L1450" t="s">
        <v>10845</v>
      </c>
      <c r="M1450" t="s">
        <v>7030</v>
      </c>
      <c r="R1450" t="s">
        <v>340</v>
      </c>
      <c r="T1450" t="s">
        <v>10846</v>
      </c>
      <c r="U1450" t="s">
        <v>4865</v>
      </c>
      <c r="V1450" t="s">
        <v>10847</v>
      </c>
      <c r="AC1450" t="s">
        <v>402</v>
      </c>
      <c r="AE1450" t="s">
        <v>4869</v>
      </c>
    </row>
    <row r="1451" spans="1:31" x14ac:dyDescent="0.25">
      <c r="A1451" t="s">
        <v>10848</v>
      </c>
      <c r="B1451" t="s">
        <v>10849</v>
      </c>
      <c r="E1451" t="s">
        <v>546</v>
      </c>
      <c r="F1451" t="s">
        <v>1301</v>
      </c>
      <c r="H1451" t="s">
        <v>340</v>
      </c>
      <c r="J1451" t="s">
        <v>547</v>
      </c>
      <c r="L1451" t="s">
        <v>10850</v>
      </c>
      <c r="M1451" t="s">
        <v>10851</v>
      </c>
      <c r="N1451" t="s">
        <v>10852</v>
      </c>
      <c r="R1451" t="s">
        <v>340</v>
      </c>
      <c r="T1451" t="s">
        <v>10853</v>
      </c>
      <c r="U1451" t="s">
        <v>10854</v>
      </c>
      <c r="V1451" t="s">
        <v>4867</v>
      </c>
      <c r="AC1451" t="s">
        <v>402</v>
      </c>
    </row>
    <row r="1452" spans="1:31" x14ac:dyDescent="0.25">
      <c r="A1452" t="s">
        <v>10855</v>
      </c>
      <c r="B1452" t="s">
        <v>10856</v>
      </c>
      <c r="C1452" t="s">
        <v>10857</v>
      </c>
      <c r="E1452" t="s">
        <v>7900</v>
      </c>
      <c r="F1452" t="s">
        <v>1301</v>
      </c>
      <c r="H1452" t="s">
        <v>10858</v>
      </c>
      <c r="J1452" t="s">
        <v>407</v>
      </c>
      <c r="L1452" t="s">
        <v>10859</v>
      </c>
      <c r="M1452" t="s">
        <v>10860</v>
      </c>
      <c r="N1452" t="s">
        <v>10861</v>
      </c>
      <c r="R1452" t="s">
        <v>340</v>
      </c>
      <c r="T1452" t="s">
        <v>10862</v>
      </c>
      <c r="U1452" t="s">
        <v>10863</v>
      </c>
      <c r="V1452" t="s">
        <v>10864</v>
      </c>
      <c r="Y1452" t="s">
        <v>10865</v>
      </c>
      <c r="Z1452" t="s">
        <v>10866</v>
      </c>
      <c r="AC1452" t="s">
        <v>402</v>
      </c>
    </row>
    <row r="1453" spans="1:31" x14ac:dyDescent="0.25">
      <c r="A1453" t="s">
        <v>10867</v>
      </c>
      <c r="B1453" t="s">
        <v>7911</v>
      </c>
      <c r="C1453" t="s">
        <v>10857</v>
      </c>
      <c r="E1453" t="s">
        <v>1195</v>
      </c>
      <c r="F1453" t="s">
        <v>1301</v>
      </c>
      <c r="H1453" t="s">
        <v>10858</v>
      </c>
      <c r="J1453" t="s">
        <v>1196</v>
      </c>
      <c r="L1453" t="s">
        <v>7912</v>
      </c>
      <c r="M1453" t="s">
        <v>10868</v>
      </c>
      <c r="N1453" t="s">
        <v>7913</v>
      </c>
      <c r="R1453" t="s">
        <v>340</v>
      </c>
      <c r="T1453" t="s">
        <v>10869</v>
      </c>
      <c r="U1453" t="s">
        <v>7915</v>
      </c>
      <c r="V1453" t="s">
        <v>3918</v>
      </c>
      <c r="Y1453" t="s">
        <v>10870</v>
      </c>
      <c r="AC1453" t="s">
        <v>402</v>
      </c>
    </row>
    <row r="1454" spans="1:31" x14ac:dyDescent="0.25">
      <c r="A1454" t="s">
        <v>10871</v>
      </c>
      <c r="B1454" t="s">
        <v>10872</v>
      </c>
      <c r="C1454" t="s">
        <v>10857</v>
      </c>
      <c r="E1454" t="s">
        <v>1946</v>
      </c>
      <c r="F1454" t="s">
        <v>1301</v>
      </c>
      <c r="H1454" t="s">
        <v>10858</v>
      </c>
      <c r="J1454" t="s">
        <v>522</v>
      </c>
      <c r="L1454" t="s">
        <v>7919</v>
      </c>
      <c r="M1454" t="s">
        <v>7920</v>
      </c>
      <c r="N1454" t="s">
        <v>10873</v>
      </c>
      <c r="R1454" t="s">
        <v>340</v>
      </c>
      <c r="T1454" t="s">
        <v>7922</v>
      </c>
      <c r="U1454" t="s">
        <v>7923</v>
      </c>
      <c r="V1454" t="s">
        <v>7924</v>
      </c>
      <c r="AC1454" t="s">
        <v>402</v>
      </c>
    </row>
    <row r="1455" spans="1:31" x14ac:dyDescent="0.25">
      <c r="A1455" t="s">
        <v>10874</v>
      </c>
      <c r="B1455" t="s">
        <v>10875</v>
      </c>
      <c r="E1455" t="s">
        <v>1946</v>
      </c>
      <c r="F1455" t="s">
        <v>1301</v>
      </c>
      <c r="H1455" t="s">
        <v>10858</v>
      </c>
      <c r="J1455" t="s">
        <v>522</v>
      </c>
      <c r="L1455" t="s">
        <v>10876</v>
      </c>
      <c r="M1455" t="s">
        <v>10877</v>
      </c>
      <c r="N1455" t="s">
        <v>10878</v>
      </c>
      <c r="R1455" t="s">
        <v>340</v>
      </c>
      <c r="T1455" t="s">
        <v>10879</v>
      </c>
      <c r="U1455" t="s">
        <v>10880</v>
      </c>
      <c r="V1455" t="s">
        <v>1137</v>
      </c>
      <c r="AC1455" t="s">
        <v>402</v>
      </c>
      <c r="AE1455" t="s">
        <v>10881</v>
      </c>
    </row>
    <row r="1456" spans="1:31" x14ac:dyDescent="0.25">
      <c r="A1456" t="s">
        <v>10882</v>
      </c>
      <c r="B1456" t="s">
        <v>7926</v>
      </c>
      <c r="E1456" t="s">
        <v>7195</v>
      </c>
      <c r="F1456" t="s">
        <v>1301</v>
      </c>
      <c r="H1456" t="s">
        <v>10858</v>
      </c>
      <c r="J1456" t="s">
        <v>539</v>
      </c>
      <c r="L1456" t="s">
        <v>7927</v>
      </c>
      <c r="M1456" t="s">
        <v>7928</v>
      </c>
      <c r="N1456" t="s">
        <v>7929</v>
      </c>
      <c r="R1456" t="s">
        <v>340</v>
      </c>
      <c r="T1456" t="s">
        <v>7930</v>
      </c>
      <c r="U1456" t="s">
        <v>7931</v>
      </c>
      <c r="V1456" t="s">
        <v>7932</v>
      </c>
      <c r="W1456" t="s">
        <v>1018</v>
      </c>
      <c r="AC1456" t="s">
        <v>402</v>
      </c>
      <c r="AE1456" t="s">
        <v>4630</v>
      </c>
    </row>
    <row r="1457" spans="1:31" x14ac:dyDescent="0.25">
      <c r="A1457" t="s">
        <v>10883</v>
      </c>
      <c r="B1457" t="s">
        <v>7934</v>
      </c>
      <c r="E1457" t="s">
        <v>7935</v>
      </c>
      <c r="F1457" t="s">
        <v>1301</v>
      </c>
      <c r="H1457" t="s">
        <v>10858</v>
      </c>
      <c r="J1457" t="s">
        <v>701</v>
      </c>
      <c r="L1457" t="s">
        <v>7936</v>
      </c>
      <c r="M1457" t="s">
        <v>7937</v>
      </c>
      <c r="N1457" t="s">
        <v>7938</v>
      </c>
      <c r="R1457" t="s">
        <v>340</v>
      </c>
      <c r="T1457" t="s">
        <v>7939</v>
      </c>
      <c r="U1457" t="s">
        <v>7143</v>
      </c>
      <c r="V1457" t="s">
        <v>1482</v>
      </c>
      <c r="AC1457" t="s">
        <v>402</v>
      </c>
    </row>
    <row r="1458" spans="1:31" x14ac:dyDescent="0.25">
      <c r="A1458" t="s">
        <v>10884</v>
      </c>
      <c r="B1458" t="s">
        <v>7949</v>
      </c>
      <c r="E1458" t="s">
        <v>2719</v>
      </c>
      <c r="F1458" t="s">
        <v>1301</v>
      </c>
      <c r="H1458" t="s">
        <v>10858</v>
      </c>
      <c r="J1458" t="s">
        <v>547</v>
      </c>
      <c r="L1458" t="s">
        <v>10885</v>
      </c>
      <c r="M1458" t="s">
        <v>10886</v>
      </c>
      <c r="N1458" t="s">
        <v>10887</v>
      </c>
      <c r="R1458" t="s">
        <v>340</v>
      </c>
      <c r="T1458" t="s">
        <v>10888</v>
      </c>
      <c r="U1458" t="s">
        <v>5050</v>
      </c>
      <c r="V1458" t="s">
        <v>10889</v>
      </c>
      <c r="W1458" t="s">
        <v>10890</v>
      </c>
      <c r="Y1458" t="s">
        <v>10891</v>
      </c>
      <c r="AC1458" t="s">
        <v>402</v>
      </c>
    </row>
    <row r="1459" spans="1:31" x14ac:dyDescent="0.25">
      <c r="A1459" t="s">
        <v>10892</v>
      </c>
      <c r="B1459" t="s">
        <v>7954</v>
      </c>
      <c r="E1459" t="s">
        <v>782</v>
      </c>
      <c r="F1459" t="s">
        <v>1301</v>
      </c>
      <c r="H1459" t="s">
        <v>10858</v>
      </c>
      <c r="J1459" t="s">
        <v>512</v>
      </c>
      <c r="L1459" t="s">
        <v>7955</v>
      </c>
      <c r="R1459" t="s">
        <v>340</v>
      </c>
      <c r="T1459" t="s">
        <v>7956</v>
      </c>
      <c r="U1459" t="s">
        <v>7957</v>
      </c>
      <c r="V1459" t="s">
        <v>5280</v>
      </c>
      <c r="Y1459" t="s">
        <v>5343</v>
      </c>
      <c r="AC1459" t="s">
        <v>402</v>
      </c>
      <c r="AE1459" t="s">
        <v>5251</v>
      </c>
    </row>
    <row r="1460" spans="1:31" x14ac:dyDescent="0.25">
      <c r="A1460" t="s">
        <v>10893</v>
      </c>
      <c r="B1460" t="s">
        <v>7959</v>
      </c>
      <c r="E1460" t="s">
        <v>546</v>
      </c>
      <c r="F1460" t="s">
        <v>1301</v>
      </c>
      <c r="H1460" t="s">
        <v>10858</v>
      </c>
      <c r="J1460" t="s">
        <v>547</v>
      </c>
      <c r="L1460" t="s">
        <v>7960</v>
      </c>
      <c r="M1460" t="s">
        <v>7961</v>
      </c>
      <c r="N1460" t="s">
        <v>7962</v>
      </c>
      <c r="R1460" t="s">
        <v>340</v>
      </c>
      <c r="T1460" t="s">
        <v>7963</v>
      </c>
      <c r="U1460" t="s">
        <v>7964</v>
      </c>
      <c r="V1460" t="s">
        <v>7965</v>
      </c>
      <c r="W1460" t="s">
        <v>7966</v>
      </c>
      <c r="Y1460" t="s">
        <v>7967</v>
      </c>
      <c r="AC1460" t="s">
        <v>402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U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r G u C 6 w A A A D 3 A A A A E g A A A E N v b m Z p Z y 9 Q Y W N r Y W d l L n h t b I S P v Q 6 C M B z E d x P f g X S n H 6 A L K W V w l c S E a F w b a K Q R / j W 0 W N 7 N w U f y F Y Q o 6 u Z 4 d 7 / k 7 h 6 3 O 8 + G t g m u q r P a Q I o Y p i i w T k I l G w M q R W B Q J p Y L v p P l W Z 5 U M N J g k 8 F W K a q d u y S E e O + x j 7 H p T i S i l J F j v i 3 K W r U S f W D 9 H w 4 1 T L W l Q o I f X m t E h B l b 4 2 g V Y 8 r J b P J c w x e I x s F T + m P y T d + 4 v l N C Q b g v O J k l J + 8 P 4 g k A A P / / A w B Q S w M E F A A C A A g A A A A h A O Y B o v 6 1 A A A A F g E A A B M A A A B G b 3 J t d W x h c y 9 T Z W N 0 a W 9 u M S 5 t K k 5 N L s n M z 1 M I h t C G 1 l x c x R m J R a k p C i V J O c 6 l x S U B R Z n J m X n p C r Y K O a k l v F w K Q B C c X 1 q U n A o U C S 7 M 0 X N J L E l M S i x O L d Z Q c n E N 9 g 7 x D 9 A 1 M 3 L z C f V 1 i w k O 9 H G N C A h y D Q 4 2 M j A 0 U d L U g W h 3 T E 6 G a T I D G Q I 2 r T r a L z E 3 1 V Y J W V I p t j Y a x I m F a k x J y o / H c B W y h u r o 4 O S M 1 N x E W y W g U i U d z 5 L U X F s l V B 1 w M 3 m 5 M v N w G W s N A A A A / / 8 D A F B L A Q I t A B Q A B g A I A A A A I Q A q 3 a p A 0 g A A A D c B A A A T A A A A A A A A A A A A A A A A A A A A A A B b Q 2 9 u d G V u d F 9 U e X B l c 1 0 u e G 1 s U E s B A i 0 A F A A C A A g A A A A h A A q x r g u s A A A A 9 w A A A B I A A A A A A A A A A A A A A A A A C w M A A E N v b m Z p Z y 9 Q Y W N r Y W d l L n h t b F B L A Q I t A B Q A A g A I A A A A I Q D m A a L + t Q A A A B Y B A A A T A A A A A A A A A A A A A A A A A O c D A A B G b 3 J t d W x h c y 9 T Z W N 0 a W 9 u M S 5 t U E s F B g A A A A A D A A M A w g A A A M 0 E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E Q A A A A A A A F 0 R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d G J s Q 3 V z d F B y a W N p b m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0 L T E w V D A 4 O j I 0 O j M x L j E 1 N T M 2 N D h a I i 8 + P E V u d H J 5 I F R 5 c G U 9 I k Z p b G x D b 2 x 1 b W 5 U e X B l c y I g V m F s d W U 9 I n N C Q V l H Q m d V R k J R W U d C U W N I Q m d Z R i I v P j x F b n R y e S B U e X B l P S J G a W x s Q 2 9 s d W 1 u T m F t Z X M i I F Z h b H V l P S J z W y Z x d W 9 0 O 0 l E J n F 1 b 3 Q 7 L C Z x d W 9 0 O 1 B y b 2 R 1 Y 3 R D b 2 R l J n F 1 b 3 Q 7 L C Z x d W 9 0 O 2 N h d G V n b 3 J 5 J n F 1 b 3 Q 7 L C Z x d W 9 0 O 0 x l d m V s J n F 1 b 3 Q 7 L C Z x d W 9 0 O 0 Z y b 2 0 m c X V v d D s s J n F 1 b 3 Q 7 V G 8 m c X V v d D s s J n F 1 b 3 Q 7 U H J p Y 2 U m c X V v d D s s J n F 1 b 3 Q 7 U X V h b n R p d H l M Z X Z l b C Z x d W 9 0 O y w m c X V v d D t Q c m l j Z U x l d m V s J n F 1 b 3 Q 7 L C Z x d W 9 0 O 1 J l d G F p b F B y a W N l J n F 1 b 3 Q 7 L C Z x d W 9 0 O 0 Z y b 2 1 f R G F 0 Z S Z x d W 9 0 O y w m c X V v d D t U b 1 9 E Y X R l J n F 1 b 3 Q 7 L C Z x d W 9 0 O 1 V P T S Z x d W 9 0 O y w m c X V v d D t Q c m 9 k d W N 0 R G V z Y y Z x d W 9 0 O y w m c X V v d D t D b 2 1 t a X N z a W 9 u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k N m Y y N m Y w M C 0 z Z D E 0 L T Q y M 2 U t Y T g 3 Y y 1 j Z T E 1 O G Z j N G Z i Z D U i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N 1 c 3 R Q c m l j a W 5 n L 0 F 1 d G 9 S Z W 1 v d m V k Q 2 9 s d W 1 u c z E u e 0 l E L D B 9 J n F 1 b 3 Q 7 L C Z x d W 9 0 O 1 N l Y 3 R p b 2 4 x L 3 R i b E N 1 c 3 R Q c m l j a W 5 n L 0 F 1 d G 9 S Z W 1 v d m V k Q 2 9 s d W 1 u c z E u e 1 B y b 2 R 1 Y 3 R D b 2 R l L D F 9 J n F 1 b 3 Q 7 L C Z x d W 9 0 O 1 N l Y 3 R p b 2 4 x L 3 R i b E N 1 c 3 R Q c m l j a W 5 n L 0 F 1 d G 9 S Z W 1 v d m V k Q 2 9 s d W 1 u c z E u e 2 N h d G V n b 3 J 5 L D J 9 J n F 1 b 3 Q 7 L C Z x d W 9 0 O 1 N l Y 3 R p b 2 4 x L 3 R i b E N 1 c 3 R Q c m l j a W 5 n L 0 F 1 d G 9 S Z W 1 v d m V k Q 2 9 s d W 1 u c z E u e 0 x l d m V s L D N 9 J n F 1 b 3 Q 7 L C Z x d W 9 0 O 1 N l Y 3 R p b 2 4 x L 3 R i b E N 1 c 3 R Q c m l j a W 5 n L 0 F 1 d G 9 S Z W 1 v d m V k Q 2 9 s d W 1 u c z E u e 0 Z y b 2 0 s N H 0 m c X V v d D s s J n F 1 b 3 Q 7 U 2 V j d G l v b j E v d G J s Q 3 V z d F B y a W N p b m c v Q X V 0 b 1 J l b W 9 2 Z W R D b 2 x 1 b W 5 z M S 5 7 V G 8 s N X 0 m c X V v d D s s J n F 1 b 3 Q 7 U 2 V j d G l v b j E v d G J s Q 3 V z d F B y a W N p b m c v Q X V 0 b 1 J l b W 9 2 Z W R D b 2 x 1 b W 5 z M S 5 7 U H J p Y 2 U s N n 0 m c X V v d D s s J n F 1 b 3 Q 7 U 2 V j d G l v b j E v d G J s Q 3 V z d F B y a W N p b m c v Q X V 0 b 1 J l b W 9 2 Z W R D b 2 x 1 b W 5 z M S 5 7 U X V h b n R p d H l M Z X Z l b C w 3 f S Z x d W 9 0 O y w m c X V v d D t T Z W N 0 a W 9 u M S 9 0 Y m x D d X N 0 U H J p Y 2 l u Z y 9 B d X R v U m V t b 3 Z l Z E N v b H V t b n M x L n t Q c m l j Z U x l d m V s L D h 9 J n F 1 b 3 Q 7 L C Z x d W 9 0 O 1 N l Y 3 R p b 2 4 x L 3 R i b E N 1 c 3 R Q c m l j a W 5 n L 0 F 1 d G 9 S Z W 1 v d m V k Q 2 9 s d W 1 u c z E u e 1 J l d G F p b F B y a W N l L D l 9 J n F 1 b 3 Q 7 L C Z x d W 9 0 O 1 N l Y 3 R p b 2 4 x L 3 R i b E N 1 c 3 R Q c m l j a W 5 n L 0 F 1 d G 9 S Z W 1 v d m V k Q 2 9 s d W 1 u c z E u e 0 Z y b 2 1 f R G F 0 Z S w x M H 0 m c X V v d D s s J n F 1 b 3 Q 7 U 2 V j d G l v b j E v d G J s Q 3 V z d F B y a W N p b m c v Q X V 0 b 1 J l b W 9 2 Z W R D b 2 x 1 b W 5 z M S 5 7 V G 9 f R G F 0 Z S w x M X 0 m c X V v d D s s J n F 1 b 3 Q 7 U 2 V j d G l v b j E v d G J s Q 3 V z d F B y a W N p b m c v Q X V 0 b 1 J l b W 9 2 Z W R D b 2 x 1 b W 5 z M S 5 7 V U 9 N L D E y f S Z x d W 9 0 O y w m c X V v d D t T Z W N 0 a W 9 u M S 9 0 Y m x D d X N 0 U H J p Y 2 l u Z y 9 B d X R v U m V t b 3 Z l Z E N v b H V t b n M x L n t Q c m 9 k d W N 0 R G V z Y y w x M 3 0 m c X V v d D s s J n F 1 b 3 Q 7 U 2 V j d G l v b j E v d G J s Q 3 V z d F B y a W N p b m c v Q X V 0 b 1 J l b W 9 2 Z W R D b 2 x 1 b W 5 z M S 5 7 Q 2 9 t b W l z c 2 l v b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3 R i b E N 1 c 3 R Q c m l j a W 5 n L 0 F 1 d G 9 S Z W 1 v d m V k Q 2 9 s d W 1 u c z E u e 0 l E L D B 9 J n F 1 b 3 Q 7 L C Z x d W 9 0 O 1 N l Y 3 R p b 2 4 x L 3 R i b E N 1 c 3 R Q c m l j a W 5 n L 0 F 1 d G 9 S Z W 1 v d m V k Q 2 9 s d W 1 u c z E u e 1 B y b 2 R 1 Y 3 R D b 2 R l L D F 9 J n F 1 b 3 Q 7 L C Z x d W 9 0 O 1 N l Y 3 R p b 2 4 x L 3 R i b E N 1 c 3 R Q c m l j a W 5 n L 0 F 1 d G 9 S Z W 1 v d m V k Q 2 9 s d W 1 u c z E u e 2 N h d G V n b 3 J 5 L D J 9 J n F 1 b 3 Q 7 L C Z x d W 9 0 O 1 N l Y 3 R p b 2 4 x L 3 R i b E N 1 c 3 R Q c m l j a W 5 n L 0 F 1 d G 9 S Z W 1 v d m V k Q 2 9 s d W 1 u c z E u e 0 x l d m V s L D N 9 J n F 1 b 3 Q 7 L C Z x d W 9 0 O 1 N l Y 3 R p b 2 4 x L 3 R i b E N 1 c 3 R Q c m l j a W 5 n L 0 F 1 d G 9 S Z W 1 v d m V k Q 2 9 s d W 1 u c z E u e 0 Z y b 2 0 s N H 0 m c X V v d D s s J n F 1 b 3 Q 7 U 2 V j d G l v b j E v d G J s Q 3 V z d F B y a W N p b m c v Q X V 0 b 1 J l b W 9 2 Z W R D b 2 x 1 b W 5 z M S 5 7 V G 8 s N X 0 m c X V v d D s s J n F 1 b 3 Q 7 U 2 V j d G l v b j E v d G J s Q 3 V z d F B y a W N p b m c v Q X V 0 b 1 J l b W 9 2 Z W R D b 2 x 1 b W 5 z M S 5 7 U H J p Y 2 U s N n 0 m c X V v d D s s J n F 1 b 3 Q 7 U 2 V j d G l v b j E v d G J s Q 3 V z d F B y a W N p b m c v Q X V 0 b 1 J l b W 9 2 Z W R D b 2 x 1 b W 5 z M S 5 7 U X V h b n R p d H l M Z X Z l b C w 3 f S Z x d W 9 0 O y w m c X V v d D t T Z W N 0 a W 9 u M S 9 0 Y m x D d X N 0 U H J p Y 2 l u Z y 9 B d X R v U m V t b 3 Z l Z E N v b H V t b n M x L n t Q c m l j Z U x l d m V s L D h 9 J n F 1 b 3 Q 7 L C Z x d W 9 0 O 1 N l Y 3 R p b 2 4 x L 3 R i b E N 1 c 3 R Q c m l j a W 5 n L 0 F 1 d G 9 S Z W 1 v d m V k Q 2 9 s d W 1 u c z E u e 1 J l d G F p b F B y a W N l L D l 9 J n F 1 b 3 Q 7 L C Z x d W 9 0 O 1 N l Y 3 R p b 2 4 x L 3 R i b E N 1 c 3 R Q c m l j a W 5 n L 0 F 1 d G 9 S Z W 1 v d m V k Q 2 9 s d W 1 u c z E u e 0 Z y b 2 1 f R G F 0 Z S w x M H 0 m c X V v d D s s J n F 1 b 3 Q 7 U 2 V j d G l v b j E v d G J s Q 3 V z d F B y a W N p b m c v Q X V 0 b 1 J l b W 9 2 Z W R D b 2 x 1 b W 5 z M S 5 7 V G 9 f R G F 0 Z S w x M X 0 m c X V v d D s s J n F 1 b 3 Q 7 U 2 V j d G l v b j E v d G J s Q 3 V z d F B y a W N p b m c v Q X V 0 b 1 J l b W 9 2 Z W R D b 2 x 1 b W 5 z M S 5 7 V U 9 N L D E y f S Z x d W 9 0 O y w m c X V v d D t T Z W N 0 a W 9 u M S 9 0 Y m x D d X N 0 U H J p Y 2 l u Z y 9 B d X R v U m V t b 3 Z l Z E N v b H V t b n M x L n t Q c m 9 k d W N 0 R G V z Y y w x M 3 0 m c X V v d D s s J n F 1 b 3 Q 7 U 2 V j d G l v b j E v d G J s Q 3 V z d F B y a W N p b m c v Q X V 0 b 1 J l b W 9 2 Z W R D b 2 x 1 b W 5 z M S 5 7 Q 2 9 t b W l z c 2 l v b i w x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R i b E N 1 c 3 R Q c m l j a W 5 n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G J s Q 3 V z d F B y a W N p b m c v Q W N j R G F 0 Y W J h c 2 U 2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0 Y m x D d X N 0 U H J p Y 2 l u Z y 9 k Y m 9 f d G J s Q 3 V z d F B y a W N p b m c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Y R z M 1 3 B B V E m U N r c N l 2 2 a U A A A A A A g A A A A A A E G Y A A A A B A A A g A A A A k r s M Y 9 R S e q Y v T w b p L j p S z x x C A + G Y v D z x b c U / W h Z 6 x T s A A A A A D o A A A A A C A A A g A A A A 2 Y G z l 8 0 A L o F y Z 7 1 n d s J Q I n j d g S t y C t 4 e G w 8 O 2 L q U o f J Q A A A A s a 9 K e D b b I M i L + B E D i i c 6 H s B 1 0 Y U 2 8 9 U h W M 1 x h 5 2 Y G Q / J E h B p O + 6 k t W s 6 4 M 2 J O p y j W Z x m 6 / Q / 3 A b W h H + x V C s h 1 / U E Z m E K H h 4 L w 7 f 2 0 D q Q k Y J A A A A A a h F U h u J D T e S P D W N z m E x Q E 0 c T h 2 D 0 n U H j m q 2 q o H Q u 3 + u V q P e o W 0 5 g 9 M 7 5 B o M j K G Z 6 c h S o N z 7 B d q a s j o m P Q 3 S N C g = = < / D a t a M a s h u p > 
</file>

<file path=customXml/itemProps1.xml><?xml version="1.0" encoding="utf-8"?>
<ds:datastoreItem xmlns:ds="http://schemas.openxmlformats.org/officeDocument/2006/customXml" ds:itemID="{9AC7317F-D9EF-44DB-9D64-AAB7DB4AC6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Price</vt:lpstr>
      <vt:lpstr>Sheet3</vt:lpstr>
      <vt:lpstr>Sheet1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How</dc:creator>
  <cp:lastModifiedBy>Assyafiq</cp:lastModifiedBy>
  <dcterms:created xsi:type="dcterms:W3CDTF">2015-06-05T18:17:20Z</dcterms:created>
  <dcterms:modified xsi:type="dcterms:W3CDTF">2023-06-20T03:37:45Z</dcterms:modified>
</cp:coreProperties>
</file>